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930" tabRatio="683" activeTab="0"/>
  </bookViews>
  <sheets>
    <sheet name="金融機関リスト" sheetId="1" r:id="rId1"/>
    <sheet name="手持工事明細表1" sheetId="2" r:id="rId2"/>
    <sheet name="手持工事明細表2" sheetId="3" r:id="rId3"/>
    <sheet name="手持工事明細表3" sheetId="4" r:id="rId4"/>
    <sheet name="リスト" sheetId="5" state="hidden" r:id="rId5"/>
  </sheets>
  <definedNames>
    <definedName name="_xlnm.Print_Area" localSheetId="1">'手持工事明細表1'!$A$1:$AI$50</definedName>
    <definedName name="_xlnm.Print_Area" localSheetId="2">'手持工事明細表2'!$A$1:$AI$50</definedName>
    <definedName name="_xlnm.Print_Area" localSheetId="3">'手持工事明細表3'!$A$1:$AI$50</definedName>
    <definedName name="金額単位">'リスト'!$A$1:$A$2</definedName>
    <definedName name="金融機関リスト">'金融機関リスト'!$B$2:$B$31</definedName>
  </definedNames>
  <calcPr fullCalcOnLoad="1"/>
</workbook>
</file>

<file path=xl/comments2.xml><?xml version="1.0" encoding="utf-8"?>
<comments xmlns="http://schemas.openxmlformats.org/spreadsheetml/2006/main">
  <authors>
    <author>kobayashi</author>
    <author>株式会社鳥取銀行</author>
    <author>adminjimu</author>
  </authors>
  <commentList>
    <comment ref="K9" authorId="0">
      <text>
        <r>
          <rPr>
            <sz val="9"/>
            <rFont val="ＭＳ Ｐゴシック"/>
            <family val="3"/>
          </rPr>
          <t>当初の契約金額を入力して下さい。</t>
        </r>
      </text>
    </comment>
    <comment ref="K10" authorId="0">
      <text>
        <r>
          <rPr>
            <sz val="9"/>
            <rFont val="ＭＳ Ｐゴシック"/>
            <family val="3"/>
          </rPr>
          <t>受注金額が増額または減額になった金額を入力して下さい。</t>
        </r>
      </text>
    </comment>
    <comment ref="AI8" authorId="1">
      <text>
        <r>
          <rPr>
            <sz val="9"/>
            <rFont val="ＭＳ Ｐゴシック"/>
            <family val="3"/>
          </rPr>
          <t>受領額（Ｃ）と月別受取予定金額の合計金額が請負金額（Ａ）と一致することを確認して下さい。
※一致すれば受取率が100％と表示されます。</t>
        </r>
      </text>
    </comment>
    <comment ref="R7" authorId="2">
      <text>
        <r>
          <rPr>
            <sz val="9"/>
            <rFont val="ＭＳ Ｐゴシック"/>
            <family val="3"/>
          </rPr>
          <t>シート「金融機関リスト」で金融機関を登録すれば、プルダウンで選択が可能になります。</t>
        </r>
      </text>
    </comment>
  </commentList>
</comments>
</file>

<file path=xl/comments3.xml><?xml version="1.0" encoding="utf-8"?>
<comments xmlns="http://schemas.openxmlformats.org/spreadsheetml/2006/main">
  <authors>
    <author>株式会社鳥取銀行</author>
    <author>kobayashi</author>
  </authors>
  <commentList>
    <comment ref="AI8" authorId="0">
      <text>
        <r>
          <rPr>
            <sz val="9"/>
            <rFont val="ＭＳ Ｐゴシック"/>
            <family val="3"/>
          </rPr>
          <t>受領額（Ｃ）と月別受取予定金額の合計金額が請負金額（Ａ）と一致することを確認して下さい。
※一致すれば受取率が100％と表示されます。</t>
        </r>
      </text>
    </comment>
    <comment ref="K9" authorId="1">
      <text>
        <r>
          <rPr>
            <sz val="9"/>
            <rFont val="ＭＳ Ｐゴシック"/>
            <family val="3"/>
          </rPr>
          <t>当初の契約金額を入力して下さい。</t>
        </r>
      </text>
    </comment>
    <comment ref="K10" authorId="1">
      <text>
        <r>
          <rPr>
            <sz val="9"/>
            <rFont val="ＭＳ Ｐゴシック"/>
            <family val="3"/>
          </rPr>
          <t>受注金額が増額または減額になった金額を入力して下さい。</t>
        </r>
      </text>
    </comment>
  </commentList>
</comments>
</file>

<file path=xl/comments4.xml><?xml version="1.0" encoding="utf-8"?>
<comments xmlns="http://schemas.openxmlformats.org/spreadsheetml/2006/main">
  <authors>
    <author>株式会社鳥取銀行</author>
    <author>kobayashi</author>
  </authors>
  <commentList>
    <comment ref="AI8" authorId="0">
      <text>
        <r>
          <rPr>
            <sz val="9"/>
            <rFont val="ＭＳ Ｐゴシック"/>
            <family val="3"/>
          </rPr>
          <t>受領額（Ｃ）と月別受取予定金額の合計金額が請負金額（Ａ）と一致することを確認して下さい。
※一致すれば受取率が100％と表示されます。</t>
        </r>
      </text>
    </comment>
    <comment ref="K9" authorId="1">
      <text>
        <r>
          <rPr>
            <sz val="9"/>
            <rFont val="ＭＳ Ｐゴシック"/>
            <family val="3"/>
          </rPr>
          <t>当初の契約金額を入力して下さい。</t>
        </r>
      </text>
    </comment>
    <comment ref="K10" authorId="1">
      <text>
        <r>
          <rPr>
            <sz val="9"/>
            <rFont val="ＭＳ Ｐゴシック"/>
            <family val="3"/>
          </rPr>
          <t>受注金額が増額または減額になった金額を入力して下さい。</t>
        </r>
      </text>
    </comment>
  </commentList>
</comments>
</file>

<file path=xl/sharedStrings.xml><?xml version="1.0" encoding="utf-8"?>
<sst xmlns="http://schemas.openxmlformats.org/spreadsheetml/2006/main" count="1365" uniqueCount="55">
  <si>
    <t>(受取不足分)</t>
  </si>
  <si>
    <t>（受取率）</t>
  </si>
  <si>
    <t>金　額</t>
  </si>
  <si>
    <t>(</t>
  </si>
  <si>
    <t>)</t>
  </si>
  <si>
    <t>手　持　工　事　明　細　表</t>
  </si>
  <si>
    <t>*月末現在でご記入下さい。</t>
  </si>
  <si>
    <t>№</t>
  </si>
  <si>
    <t>契約工期</t>
  </si>
  <si>
    <t>請負金額</t>
  </si>
  <si>
    <t>請負金額
（Ａ）</t>
  </si>
  <si>
    <t>出　来　高</t>
  </si>
  <si>
    <t>当行での公共工事金銭保証の有無</t>
  </si>
  <si>
    <t>月　別　受　取　予　定　金　額</t>
  </si>
  <si>
    <t>調整額</t>
  </si>
  <si>
    <t>％</t>
  </si>
  <si>
    <t>金額(Ｂ)</t>
  </si>
  <si>
    <t>合  計</t>
  </si>
  <si>
    <t>自</t>
  </si>
  <si>
    <t>手</t>
  </si>
  <si>
    <t>（</t>
  </si>
  <si>
    <t>）</t>
  </si>
  <si>
    <t>至</t>
  </si>
  <si>
    <t>現</t>
  </si>
  <si>
    <t xml:space="preserve">（注）１．月別受取予定金額欄は手形・現金に区別して記入して下さい。　　２．ＪＶ（共同企業体）の時は持分のみの計上をして下さい。 </t>
  </si>
  <si>
    <r>
      <t xml:space="preserve">受領額
</t>
    </r>
    <r>
      <rPr>
        <sz val="7"/>
        <rFont val="ＭＳ Ｐ明朝"/>
        <family val="1"/>
      </rPr>
      <t xml:space="preserve">(前渡金含む)
</t>
    </r>
    <r>
      <rPr>
        <sz val="10"/>
        <rFont val="ＭＳ Ｐ明朝"/>
        <family val="1"/>
      </rPr>
      <t>(Ｃ)</t>
    </r>
  </si>
  <si>
    <t>）</t>
  </si>
  <si>
    <t>出来高
未受領額
(B)-(C)</t>
  </si>
  <si>
    <t>工事代金
振込指定
金融機関</t>
  </si>
  <si>
    <t>金融機関</t>
  </si>
  <si>
    <t>西暦</t>
  </si>
  <si>
    <t>出来高</t>
  </si>
  <si>
    <t>前年同時期</t>
  </si>
  <si>
    <t>請負金額</t>
  </si>
  <si>
    <t>受領額</t>
  </si>
  <si>
    <t>出来高未受領額</t>
  </si>
  <si>
    <t>合　計</t>
  </si>
  <si>
    <r>
      <t xml:space="preserve">受 注 工 事 名
</t>
    </r>
    <r>
      <rPr>
        <sz val="7.5"/>
        <rFont val="ＭＳ Ｐ明朝"/>
        <family val="1"/>
      </rPr>
      <t>(　)は工事の場所を記載して下さい</t>
    </r>
  </si>
  <si>
    <r>
      <t xml:space="preserve">発 注 者
</t>
    </r>
    <r>
      <rPr>
        <sz val="7.5"/>
        <rFont val="ＭＳ Ｐ明朝"/>
        <family val="1"/>
      </rPr>
      <t>(　)は下請の場合、
元請先名を記載して下さい</t>
    </r>
  </si>
  <si>
    <r>
      <t xml:space="preserve">引　当　借　入　金
</t>
    </r>
    <r>
      <rPr>
        <sz val="7.5"/>
        <rFont val="ＭＳ Ｐ明朝"/>
        <family val="1"/>
      </rPr>
      <t>*なければ記載不要です</t>
    </r>
  </si>
  <si>
    <t>千円</t>
  </si>
  <si>
    <t>百万円</t>
  </si>
  <si>
    <t>（おなまえ）</t>
  </si>
  <si>
    <t>（金額単位）</t>
  </si>
  <si>
    <t>1枚）</t>
  </si>
  <si>
    <t>枚中</t>
  </si>
  <si>
    <t>（</t>
  </si>
  <si>
    <t>No.1～20
小　計</t>
  </si>
  <si>
    <t>No.21～40
小　計</t>
  </si>
  <si>
    <t>No.41～60
小　計</t>
  </si>
  <si>
    <t>2枚）</t>
  </si>
  <si>
    <t>3枚）</t>
  </si>
  <si>
    <t>金融機関名</t>
  </si>
  <si>
    <t>No</t>
  </si>
  <si>
    <t>鳥取銀行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</si>
</sst>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現在&quot;"/>
    <numFmt numFmtId="179" formatCode="#&quot;月以降&quot;"/>
    <numFmt numFmtId="180" formatCode="[$-411]ge\.m\.d;@"/>
    <numFmt numFmtId="181" formatCode="#,##0;\-#,##0;&quot;-&quot;"/>
    <numFmt numFmtId="182" formatCode="#,##0;&quot;▲ &quot;#,##0"/>
    <numFmt numFmtId="183" formatCode="#,##0_ ;[Red]\-#,##0\ "/>
    <numFmt numFmtId="184" formatCode="#,##0.0;[Red]\-#,##0.0"/>
    <numFmt numFmtId="185" formatCode="#,##0.0_ "/>
    <numFmt numFmtId="186" formatCode="#,##0.00_ "/>
    <numFmt numFmtId="187" formatCode="#,##0.0;&quot;▲ &quot;#,##0.0"/>
    <numFmt numFmtId="188" formatCode="0.0"/>
    <numFmt numFmtId="189" formatCode="#&quot;ヶ月&quot;"/>
    <numFmt numFmtId="190" formatCode="0.0%"/>
    <numFmt numFmtId="191" formatCode="0.000%"/>
    <numFmt numFmtId="192" formatCode="0.00000000000000000"/>
    <numFmt numFmtId="193" formatCode="#,##0;&quot;△ &quot;#,##0"/>
    <numFmt numFmtId="194" formatCode="m/d;@"/>
    <numFmt numFmtId="195" formatCode="##&quot;ヶ月&quot;"/>
    <numFmt numFmtId="196" formatCode="0;&quot;△ &quot;0"/>
    <numFmt numFmtId="197" formatCode="0;&quot;▲ &quot;0"/>
    <numFmt numFmtId="198" formatCode="#,##0_);\(#,##0\)"/>
    <numFmt numFmtId="199" formatCode="#,##0_);[Red]\(#,##0\)"/>
    <numFmt numFmtId="200" formatCode="#,##0_ "/>
    <numFmt numFmtId="201" formatCode="&quot;No.&quot;##&quot;付属&quot;"/>
    <numFmt numFmtId="202" formatCode="##&quot;付属&quot;"/>
    <numFmt numFmtId="203" formatCode="##&quot;　付属&quot;"/>
    <numFmt numFmtId="204" formatCode="##&quot;月&quot;"/>
    <numFmt numFmtId="205" formatCode="##&quot;日&quot;"/>
    <numFmt numFmtId="206" formatCode="##.0&quot;月&quot;"/>
    <numFmt numFmtId="207" formatCode="#.#&quot;月&quot;"/>
    <numFmt numFmtId="208" formatCode="#.#&quot;ヶ月&quot;"/>
    <numFmt numFmtId="209" formatCode="##&quot;年&quot;"/>
    <numFmt numFmtId="210" formatCode="#,##0.0_ ;[Red]\-#,##0.0\ "/>
    <numFmt numFmtId="211" formatCode="0.000"/>
    <numFmt numFmtId="212" formatCode="yyyy/m/d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b/>
      <sz val="18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7.5"/>
      <name val="ＭＳ Ｐ明朝"/>
      <family val="1"/>
    </font>
    <font>
      <b/>
      <sz val="2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HG丸ｺﾞｼｯｸM-PRO"/>
      <family val="3"/>
    </font>
    <font>
      <sz val="12"/>
      <color indexed="9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10"/>
      <color theme="1"/>
      <name val="ＭＳ Ｐ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 diagonalUp="1">
      <left style="hair"/>
      <right style="thin"/>
      <top style="hair"/>
      <bottom style="thin"/>
      <diagonal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1" fontId="5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6" fillId="31" borderId="6" applyNumberFormat="0" applyAlignment="0" applyProtection="0"/>
    <xf numFmtId="0" fontId="3" fillId="0" borderId="0">
      <alignment vertical="center"/>
      <protection/>
    </xf>
    <xf numFmtId="0" fontId="8" fillId="0" borderId="0">
      <alignment/>
      <protection/>
    </xf>
    <xf numFmtId="0" fontId="9" fillId="0" borderId="0">
      <alignment/>
      <protection/>
    </xf>
    <xf numFmtId="0" fontId="57" fillId="32" borderId="0" applyNumberFormat="0" applyBorder="0" applyAlignment="0" applyProtection="0"/>
  </cellStyleXfs>
  <cellXfs count="200">
    <xf numFmtId="0" fontId="0" fillId="0" borderId="0" xfId="0" applyFont="1" applyAlignment="1">
      <alignment vertical="center"/>
    </xf>
    <xf numFmtId="38" fontId="10" fillId="0" borderId="0" xfId="57" applyFont="1" applyFill="1" applyAlignment="1">
      <alignment horizontal="right" vertical="center"/>
    </xf>
    <xf numFmtId="0" fontId="10" fillId="0" borderId="0" xfId="70" applyFont="1" applyFill="1">
      <alignment vertical="center"/>
      <protection/>
    </xf>
    <xf numFmtId="38" fontId="10" fillId="0" borderId="0" xfId="57" applyFont="1" applyFill="1" applyAlignment="1">
      <alignment vertical="center"/>
    </xf>
    <xf numFmtId="38" fontId="10" fillId="0" borderId="0" xfId="57" applyFont="1" applyFill="1" applyAlignment="1">
      <alignment vertical="center"/>
    </xf>
    <xf numFmtId="0" fontId="10" fillId="0" borderId="0" xfId="70" applyFont="1" applyFill="1" applyBorder="1">
      <alignment vertical="center"/>
      <protection/>
    </xf>
    <xf numFmtId="3" fontId="10" fillId="0" borderId="0" xfId="70" applyNumberFormat="1" applyFont="1" applyFill="1" applyAlignment="1">
      <alignment horizontal="right" vertical="center"/>
      <protection/>
    </xf>
    <xf numFmtId="9" fontId="10" fillId="0" borderId="0" xfId="70" applyNumberFormat="1" applyFont="1" applyFill="1" applyAlignment="1">
      <alignment horizontal="right" vertical="center"/>
      <protection/>
    </xf>
    <xf numFmtId="0" fontId="10" fillId="33" borderId="12" xfId="70" applyFont="1" applyFill="1" applyBorder="1" applyAlignment="1">
      <alignment horizontal="left" vertical="center"/>
      <protection/>
    </xf>
    <xf numFmtId="38" fontId="10" fillId="33" borderId="13" xfId="57" applyFont="1" applyFill="1" applyBorder="1" applyAlignment="1">
      <alignment horizontal="right" vertical="center"/>
    </xf>
    <xf numFmtId="38" fontId="10" fillId="33" borderId="14" xfId="57" applyFont="1" applyFill="1" applyBorder="1" applyAlignment="1">
      <alignment horizontal="right" vertical="center"/>
    </xf>
    <xf numFmtId="0" fontId="10" fillId="33" borderId="15" xfId="70" applyFont="1" applyFill="1" applyBorder="1" applyAlignment="1">
      <alignment horizontal="left" vertical="center"/>
      <protection/>
    </xf>
    <xf numFmtId="38" fontId="10" fillId="33" borderId="16" xfId="57" applyFont="1" applyFill="1" applyBorder="1" applyAlignment="1">
      <alignment horizontal="right" vertical="center"/>
    </xf>
    <xf numFmtId="38" fontId="10" fillId="33" borderId="17" xfId="57" applyFont="1" applyFill="1" applyBorder="1" applyAlignment="1">
      <alignment horizontal="right" vertical="center"/>
    </xf>
    <xf numFmtId="38" fontId="10" fillId="0" borderId="0" xfId="57" applyFont="1" applyFill="1" applyAlignment="1" applyProtection="1">
      <alignment horizontal="right" vertical="center"/>
      <protection/>
    </xf>
    <xf numFmtId="0" fontId="10" fillId="0" borderId="0" xfId="70" applyFont="1" applyFill="1" applyProtection="1">
      <alignment vertical="center"/>
      <protection/>
    </xf>
    <xf numFmtId="38" fontId="10" fillId="0" borderId="0" xfId="57" applyFont="1" applyFill="1" applyAlignment="1" applyProtection="1">
      <alignment vertical="center"/>
      <protection/>
    </xf>
    <xf numFmtId="0" fontId="14" fillId="0" borderId="0" xfId="70" applyFont="1" applyFill="1" applyBorder="1" applyAlignment="1" applyProtection="1">
      <alignment vertical="center"/>
      <protection/>
    </xf>
    <xf numFmtId="38" fontId="10" fillId="0" borderId="0" xfId="57" applyFont="1" applyFill="1" applyAlignment="1" applyProtection="1">
      <alignment vertical="center"/>
      <protection/>
    </xf>
    <xf numFmtId="38" fontId="10" fillId="33" borderId="18" xfId="57" applyFont="1" applyFill="1" applyBorder="1" applyAlignment="1" applyProtection="1">
      <alignment horizontal="center" vertical="center" wrapText="1"/>
      <protection/>
    </xf>
    <xf numFmtId="0" fontId="10" fillId="0" borderId="0" xfId="70" applyFont="1" applyFill="1" applyAlignment="1" applyProtection="1">
      <alignment horizontal="center" vertical="center" shrinkToFit="1"/>
      <protection/>
    </xf>
    <xf numFmtId="38" fontId="10" fillId="33" borderId="19" xfId="57" applyFont="1" applyFill="1" applyBorder="1" applyAlignment="1" applyProtection="1">
      <alignment horizontal="center" vertical="center"/>
      <protection/>
    </xf>
    <xf numFmtId="0" fontId="10" fillId="33" borderId="20" xfId="70" applyFont="1" applyFill="1" applyBorder="1" applyAlignment="1" applyProtection="1">
      <alignment horizontal="center" vertical="center"/>
      <protection/>
    </xf>
    <xf numFmtId="38" fontId="10" fillId="33" borderId="20" xfId="57" applyFont="1" applyFill="1" applyBorder="1" applyAlignment="1" applyProtection="1">
      <alignment horizontal="center" vertical="center"/>
      <protection/>
    </xf>
    <xf numFmtId="0" fontId="11" fillId="0" borderId="0" xfId="70" applyFont="1" applyFill="1" applyAlignment="1" applyProtection="1">
      <alignment horizontal="center" vertical="center" shrinkToFit="1"/>
      <protection/>
    </xf>
    <xf numFmtId="0" fontId="10" fillId="0" borderId="0" xfId="70" applyFont="1" applyFill="1" applyAlignment="1" applyProtection="1">
      <alignment/>
      <protection/>
    </xf>
    <xf numFmtId="0" fontId="10" fillId="0" borderId="21" xfId="70" applyFont="1" applyFill="1" applyBorder="1" applyAlignment="1" applyProtection="1">
      <alignment horizontal="left" vertical="center"/>
      <protection/>
    </xf>
    <xf numFmtId="0" fontId="10" fillId="0" borderId="22" xfId="70" applyFont="1" applyFill="1" applyBorder="1" applyAlignment="1" applyProtection="1">
      <alignment horizontal="left" vertical="center"/>
      <protection/>
    </xf>
    <xf numFmtId="0" fontId="10" fillId="33" borderId="21" xfId="70" applyFont="1" applyFill="1" applyBorder="1" applyAlignment="1" applyProtection="1">
      <alignment horizontal="left" vertical="center"/>
      <protection/>
    </xf>
    <xf numFmtId="38" fontId="10" fillId="33" borderId="23" xfId="57" applyFont="1" applyFill="1" applyBorder="1" applyAlignment="1" applyProtection="1">
      <alignment horizontal="right" vertical="center"/>
      <protection/>
    </xf>
    <xf numFmtId="0" fontId="10" fillId="33" borderId="22" xfId="70" applyFont="1" applyFill="1" applyBorder="1" applyAlignment="1" applyProtection="1">
      <alignment horizontal="left" vertical="center"/>
      <protection/>
    </xf>
    <xf numFmtId="38" fontId="10" fillId="33" borderId="24" xfId="57" applyFont="1" applyFill="1" applyBorder="1" applyAlignment="1" applyProtection="1">
      <alignment horizontal="right" vertical="center"/>
      <protection/>
    </xf>
    <xf numFmtId="0" fontId="13" fillId="0" borderId="0" xfId="70" applyFont="1" applyFill="1" applyBorder="1" applyAlignment="1" applyProtection="1">
      <alignment horizontal="right"/>
      <protection/>
    </xf>
    <xf numFmtId="0" fontId="13" fillId="0" borderId="0" xfId="70" applyFont="1" applyFill="1" applyBorder="1" applyAlignment="1" applyProtection="1">
      <alignment/>
      <protection/>
    </xf>
    <xf numFmtId="38" fontId="10" fillId="0" borderId="25" xfId="57" applyFont="1" applyFill="1" applyBorder="1" applyAlignment="1" applyProtection="1">
      <alignment horizontal="right" vertical="center"/>
      <protection/>
    </xf>
    <xf numFmtId="38" fontId="10" fillId="0" borderId="26" xfId="57" applyFont="1" applyFill="1" applyBorder="1" applyAlignment="1" applyProtection="1">
      <alignment horizontal="right" vertical="center"/>
      <protection/>
    </xf>
    <xf numFmtId="38" fontId="10" fillId="0" borderId="27" xfId="57" applyFont="1" applyFill="1" applyBorder="1" applyAlignment="1" applyProtection="1">
      <alignment horizontal="right" vertical="center"/>
      <protection/>
    </xf>
    <xf numFmtId="38" fontId="10" fillId="0" borderId="28" xfId="57" applyFont="1" applyFill="1" applyBorder="1" applyAlignment="1" applyProtection="1">
      <alignment horizontal="right" vertical="center"/>
      <protection/>
    </xf>
    <xf numFmtId="0" fontId="10" fillId="0" borderId="12" xfId="70" applyFont="1" applyFill="1" applyBorder="1" applyAlignment="1" applyProtection="1">
      <alignment horizontal="left" vertical="center"/>
      <protection/>
    </xf>
    <xf numFmtId="0" fontId="10" fillId="33" borderId="12" xfId="70" applyFont="1" applyFill="1" applyBorder="1" applyAlignment="1" applyProtection="1">
      <alignment horizontal="left" vertical="center"/>
      <protection/>
    </xf>
    <xf numFmtId="38" fontId="10" fillId="33" borderId="14" xfId="57" applyFont="1" applyFill="1" applyBorder="1" applyAlignment="1" applyProtection="1">
      <alignment horizontal="right" vertical="center"/>
      <protection/>
    </xf>
    <xf numFmtId="0" fontId="10" fillId="0" borderId="15" xfId="70" applyFont="1" applyFill="1" applyBorder="1" applyAlignment="1" applyProtection="1">
      <alignment horizontal="left" vertical="center"/>
      <protection/>
    </xf>
    <xf numFmtId="0" fontId="10" fillId="33" borderId="15" xfId="70" applyFont="1" applyFill="1" applyBorder="1" applyAlignment="1" applyProtection="1">
      <alignment horizontal="left" vertical="center"/>
      <protection/>
    </xf>
    <xf numFmtId="38" fontId="10" fillId="33" borderId="17" xfId="57" applyFont="1" applyFill="1" applyBorder="1" applyAlignment="1" applyProtection="1">
      <alignment horizontal="right" vertical="center"/>
      <protection/>
    </xf>
    <xf numFmtId="0" fontId="15" fillId="0" borderId="0" xfId="70" applyFont="1" applyFill="1" applyBorder="1" applyAlignment="1" applyProtection="1">
      <alignment vertical="center"/>
      <protection/>
    </xf>
    <xf numFmtId="0" fontId="13" fillId="0" borderId="0" xfId="70" applyFont="1" applyFill="1" applyBorder="1" applyAlignment="1" applyProtection="1">
      <alignment horizontal="center"/>
      <protection/>
    </xf>
    <xf numFmtId="0" fontId="10" fillId="33" borderId="20" xfId="70" applyFont="1" applyFill="1" applyBorder="1" applyAlignment="1" applyProtection="1">
      <alignment horizontal="center" vertical="center"/>
      <protection/>
    </xf>
    <xf numFmtId="0" fontId="10" fillId="0" borderId="0" xfId="70" applyFont="1" applyFill="1" applyAlignment="1" applyProtection="1">
      <alignment horizontal="center" vertical="center"/>
      <protection/>
    </xf>
    <xf numFmtId="0" fontId="10" fillId="0" borderId="0" xfId="70" applyFont="1" applyFill="1" applyBorder="1" applyAlignment="1" applyProtection="1">
      <alignment vertical="center"/>
      <protection/>
    </xf>
    <xf numFmtId="38" fontId="10" fillId="33" borderId="19" xfId="57" applyFont="1" applyFill="1" applyBorder="1" applyAlignment="1" applyProtection="1">
      <alignment horizontal="center" vertical="center"/>
      <protection/>
    </xf>
    <xf numFmtId="0" fontId="10" fillId="34" borderId="21" xfId="70" applyFont="1" applyFill="1" applyBorder="1" applyAlignment="1" applyProtection="1">
      <alignment vertical="center" wrapText="1"/>
      <protection/>
    </xf>
    <xf numFmtId="0" fontId="10" fillId="34" borderId="0" xfId="70" applyFont="1" applyFill="1" applyBorder="1" applyAlignment="1" applyProtection="1">
      <alignment horizontal="center" vertical="center" shrinkToFit="1"/>
      <protection locked="0"/>
    </xf>
    <xf numFmtId="0" fontId="10" fillId="34" borderId="29" xfId="70" applyFont="1" applyFill="1" applyBorder="1" applyAlignment="1" applyProtection="1">
      <alignment vertical="center" wrapText="1"/>
      <protection/>
    </xf>
    <xf numFmtId="0" fontId="10" fillId="34" borderId="22" xfId="70" applyFont="1" applyFill="1" applyBorder="1" applyAlignment="1" applyProtection="1">
      <alignment vertical="center" wrapText="1"/>
      <protection/>
    </xf>
    <xf numFmtId="0" fontId="10" fillId="34" borderId="30" xfId="70" applyFont="1" applyFill="1" applyBorder="1" applyAlignment="1" applyProtection="1">
      <alignment horizontal="center" vertical="center" shrinkToFit="1"/>
      <protection locked="0"/>
    </xf>
    <xf numFmtId="0" fontId="10" fillId="34" borderId="31" xfId="70" applyFont="1" applyFill="1" applyBorder="1" applyAlignment="1" applyProtection="1">
      <alignment vertical="center" wrapText="1"/>
      <protection/>
    </xf>
    <xf numFmtId="0" fontId="10" fillId="0" borderId="21" xfId="70" applyFont="1" applyFill="1" applyBorder="1" applyAlignment="1">
      <alignment horizontal="center" vertical="center"/>
      <protection/>
    </xf>
    <xf numFmtId="0" fontId="10" fillId="0" borderId="22" xfId="70" applyFont="1" applyFill="1" applyBorder="1" applyAlignment="1">
      <alignment horizontal="center" vertical="center"/>
      <protection/>
    </xf>
    <xf numFmtId="0" fontId="10" fillId="0" borderId="32" xfId="70" applyFont="1" applyFill="1" applyBorder="1" applyAlignment="1">
      <alignment horizontal="center" vertical="center"/>
      <protection/>
    </xf>
    <xf numFmtId="212" fontId="10" fillId="34" borderId="30" xfId="70" applyNumberFormat="1" applyFont="1" applyFill="1" applyBorder="1" applyAlignment="1" applyProtection="1">
      <alignment horizontal="center" vertical="center" shrinkToFit="1"/>
      <protection locked="0"/>
    </xf>
    <xf numFmtId="38" fontId="10" fillId="34" borderId="18" xfId="57" applyFont="1" applyFill="1" applyBorder="1" applyAlignment="1" applyProtection="1">
      <alignment vertical="center"/>
      <protection locked="0"/>
    </xf>
    <xf numFmtId="212" fontId="10" fillId="34" borderId="33" xfId="70" applyNumberFormat="1" applyFont="1" applyFill="1" applyBorder="1" applyAlignment="1" applyProtection="1">
      <alignment horizontal="center" vertical="center" shrinkToFit="1"/>
      <protection locked="0"/>
    </xf>
    <xf numFmtId="212" fontId="10" fillId="34" borderId="34" xfId="70" applyNumberFormat="1" applyFont="1" applyFill="1" applyBorder="1" applyAlignment="1" applyProtection="1">
      <alignment horizontal="center" vertical="center" shrinkToFit="1"/>
      <protection locked="0"/>
    </xf>
    <xf numFmtId="38" fontId="10" fillId="34" borderId="28" xfId="57" applyFont="1" applyFill="1" applyBorder="1" applyAlignment="1" applyProtection="1">
      <alignment vertical="center"/>
      <protection locked="0"/>
    </xf>
    <xf numFmtId="38" fontId="10" fillId="34" borderId="35" xfId="57" applyFont="1" applyFill="1" applyBorder="1" applyAlignment="1" applyProtection="1">
      <alignment vertical="center"/>
      <protection locked="0"/>
    </xf>
    <xf numFmtId="38" fontId="10" fillId="34" borderId="27" xfId="57" applyFont="1" applyFill="1" applyBorder="1" applyAlignment="1" applyProtection="1">
      <alignment vertical="center"/>
      <protection locked="0"/>
    </xf>
    <xf numFmtId="176" fontId="13" fillId="34" borderId="0" xfId="70" applyNumberFormat="1" applyFont="1" applyFill="1" applyBorder="1" applyAlignment="1" applyProtection="1">
      <alignment horizontal="center"/>
      <protection locked="0"/>
    </xf>
    <xf numFmtId="177" fontId="13" fillId="34" borderId="0" xfId="70" applyNumberFormat="1" applyFont="1" applyFill="1" applyBorder="1" applyAlignment="1" applyProtection="1">
      <alignment horizontal="center"/>
      <protection locked="0"/>
    </xf>
    <xf numFmtId="178" fontId="13" fillId="34" borderId="0" xfId="70" applyNumberFormat="1" applyFont="1" applyFill="1" applyBorder="1" applyAlignment="1" applyProtection="1">
      <alignment horizontal="center"/>
      <protection locked="0"/>
    </xf>
    <xf numFmtId="38" fontId="10" fillId="34" borderId="13" xfId="57" applyFont="1" applyFill="1" applyBorder="1" applyAlignment="1" applyProtection="1">
      <alignment horizontal="right" vertical="center"/>
      <protection locked="0"/>
    </xf>
    <xf numFmtId="38" fontId="10" fillId="34" borderId="31" xfId="57" applyFont="1" applyFill="1" applyBorder="1" applyAlignment="1" applyProtection="1">
      <alignment horizontal="right" vertical="center"/>
      <protection locked="0"/>
    </xf>
    <xf numFmtId="38" fontId="10" fillId="34" borderId="29" xfId="57" applyFont="1" applyFill="1" applyBorder="1" applyAlignment="1" applyProtection="1">
      <alignment horizontal="right" vertical="center"/>
      <protection locked="0"/>
    </xf>
    <xf numFmtId="38" fontId="10" fillId="34" borderId="16" xfId="57" applyFont="1" applyFill="1" applyBorder="1" applyAlignment="1" applyProtection="1">
      <alignment horizontal="right" vertical="center"/>
      <protection locked="0"/>
    </xf>
    <xf numFmtId="38" fontId="10" fillId="34" borderId="14" xfId="57" applyFont="1" applyFill="1" applyBorder="1" applyAlignment="1" applyProtection="1">
      <alignment horizontal="right" vertical="center"/>
      <protection locked="0"/>
    </xf>
    <xf numFmtId="38" fontId="10" fillId="34" borderId="24" xfId="57" applyFont="1" applyFill="1" applyBorder="1" applyAlignment="1" applyProtection="1">
      <alignment horizontal="right" vertical="center"/>
      <protection locked="0"/>
    </xf>
    <xf numFmtId="38" fontId="10" fillId="34" borderId="23" xfId="57" applyFont="1" applyFill="1" applyBorder="1" applyAlignment="1" applyProtection="1">
      <alignment horizontal="right" vertical="center"/>
      <protection locked="0"/>
    </xf>
    <xf numFmtId="38" fontId="10" fillId="34" borderId="17" xfId="57" applyFont="1" applyFill="1" applyBorder="1" applyAlignment="1" applyProtection="1">
      <alignment horizontal="right" vertical="center"/>
      <protection locked="0"/>
    </xf>
    <xf numFmtId="0" fontId="10" fillId="0" borderId="0" xfId="70" applyFont="1" applyFill="1" applyAlignment="1" applyProtection="1">
      <alignment vertical="center"/>
      <protection/>
    </xf>
    <xf numFmtId="0" fontId="10" fillId="0" borderId="0" xfId="70" applyFont="1" applyFill="1" applyBorder="1" applyAlignment="1" applyProtection="1">
      <alignment vertical="center" wrapText="1"/>
      <protection/>
    </xf>
    <xf numFmtId="38" fontId="10" fillId="34" borderId="0" xfId="57" applyFont="1" applyFill="1" applyAlignment="1" applyProtection="1">
      <alignment horizontal="right"/>
      <protection locked="0"/>
    </xf>
    <xf numFmtId="0" fontId="10" fillId="0" borderId="0" xfId="70" applyFont="1" applyFill="1" applyAlignment="1" applyProtection="1">
      <alignment horizontal="right" vertical="center"/>
      <protection/>
    </xf>
    <xf numFmtId="0" fontId="10" fillId="0" borderId="0" xfId="70" applyFont="1" applyFill="1" applyAlignment="1" applyProtection="1">
      <alignment horizontal="left" vertical="center"/>
      <protection/>
    </xf>
    <xf numFmtId="0" fontId="10" fillId="0" borderId="0" xfId="70" applyFont="1" applyFill="1" applyBorder="1" applyAlignment="1" applyProtection="1">
      <alignment vertical="center" shrinkToFit="1"/>
      <protection/>
    </xf>
    <xf numFmtId="0" fontId="10" fillId="0" borderId="0" xfId="70" applyFont="1" applyFill="1" applyBorder="1" applyAlignment="1" applyProtection="1">
      <alignment shrinkToFit="1"/>
      <protection/>
    </xf>
    <xf numFmtId="177" fontId="13" fillId="0" borderId="0" xfId="70" applyNumberFormat="1" applyFont="1" applyFill="1" applyBorder="1" applyAlignment="1" applyProtection="1">
      <alignment horizontal="center"/>
      <protection/>
    </xf>
    <xf numFmtId="178" fontId="13" fillId="0" borderId="0" xfId="70" applyNumberFormat="1" applyFont="1" applyFill="1" applyBorder="1" applyAlignment="1" applyProtection="1">
      <alignment horizontal="center"/>
      <protection/>
    </xf>
    <xf numFmtId="0" fontId="58" fillId="35" borderId="36" xfId="0" applyFont="1" applyFill="1" applyBorder="1" applyAlignment="1" applyProtection="1">
      <alignment horizontal="center" vertical="center"/>
      <protection/>
    </xf>
    <xf numFmtId="0" fontId="58" fillId="35" borderId="3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9" fillId="0" borderId="38" xfId="0" applyFont="1" applyBorder="1" applyAlignment="1" applyProtection="1">
      <alignment vertical="center"/>
      <protection/>
    </xf>
    <xf numFmtId="0" fontId="59" fillId="0" borderId="39" xfId="0" applyFont="1" applyBorder="1" applyAlignment="1" applyProtection="1">
      <alignment vertical="center"/>
      <protection/>
    </xf>
    <xf numFmtId="0" fontId="59" fillId="0" borderId="40" xfId="0" applyFont="1" applyBorder="1" applyAlignment="1" applyProtection="1">
      <alignment vertical="center"/>
      <protection/>
    </xf>
    <xf numFmtId="176" fontId="13" fillId="0" borderId="0" xfId="70" applyNumberFormat="1" applyFont="1" applyFill="1" applyBorder="1" applyAlignment="1" applyProtection="1">
      <alignment horizontal="center"/>
      <protection/>
    </xf>
    <xf numFmtId="38" fontId="10" fillId="0" borderId="0" xfId="57" applyFont="1" applyFill="1" applyAlignment="1" applyProtection="1">
      <alignment horizontal="right"/>
      <protection/>
    </xf>
    <xf numFmtId="0" fontId="59" fillId="34" borderId="38" xfId="0" applyFont="1" applyFill="1" applyBorder="1" applyAlignment="1" applyProtection="1">
      <alignment vertical="center" shrinkToFit="1"/>
      <protection locked="0"/>
    </xf>
    <xf numFmtId="0" fontId="59" fillId="34" borderId="39" xfId="0" applyFont="1" applyFill="1" applyBorder="1" applyAlignment="1" applyProtection="1">
      <alignment vertical="center" shrinkToFit="1"/>
      <protection locked="0"/>
    </xf>
    <xf numFmtId="0" fontId="59" fillId="34" borderId="40" xfId="0" applyFont="1" applyFill="1" applyBorder="1" applyAlignment="1" applyProtection="1">
      <alignment vertical="center" shrinkToFit="1"/>
      <protection locked="0"/>
    </xf>
    <xf numFmtId="38" fontId="10" fillId="33" borderId="28" xfId="57" applyFont="1" applyFill="1" applyBorder="1" applyAlignment="1" applyProtection="1">
      <alignment vertical="center"/>
      <protection/>
    </xf>
    <xf numFmtId="38" fontId="10" fillId="33" borderId="35" xfId="57" applyFont="1" applyFill="1" applyBorder="1" applyAlignment="1" applyProtection="1">
      <alignment vertical="center"/>
      <protection/>
    </xf>
    <xf numFmtId="0" fontId="10" fillId="33" borderId="41" xfId="70" applyFont="1" applyFill="1" applyBorder="1" applyAlignment="1">
      <alignment horizontal="center" vertical="center" wrapText="1"/>
      <protection/>
    </xf>
    <xf numFmtId="0" fontId="10" fillId="33" borderId="42" xfId="70" applyFont="1" applyFill="1" applyBorder="1" applyAlignment="1">
      <alignment horizontal="center" vertical="center"/>
      <protection/>
    </xf>
    <xf numFmtId="0" fontId="10" fillId="33" borderId="13" xfId="70" applyFont="1" applyFill="1" applyBorder="1" applyAlignment="1">
      <alignment horizontal="center" vertical="center"/>
      <protection/>
    </xf>
    <xf numFmtId="0" fontId="10" fillId="33" borderId="43" xfId="70" applyFont="1" applyFill="1" applyBorder="1" applyAlignment="1">
      <alignment horizontal="center" vertical="center"/>
      <protection/>
    </xf>
    <xf numFmtId="0" fontId="10" fillId="33" borderId="44" xfId="70" applyFont="1" applyFill="1" applyBorder="1" applyAlignment="1">
      <alignment horizontal="center" vertical="center"/>
      <protection/>
    </xf>
    <xf numFmtId="0" fontId="10" fillId="33" borderId="16" xfId="70" applyFont="1" applyFill="1" applyBorder="1" applyAlignment="1">
      <alignment horizontal="center" vertical="center"/>
      <protection/>
    </xf>
    <xf numFmtId="0" fontId="10" fillId="33" borderId="45" xfId="70" applyFont="1" applyFill="1" applyBorder="1" applyAlignment="1">
      <alignment horizontal="center" vertical="center"/>
      <protection/>
    </xf>
    <xf numFmtId="0" fontId="10" fillId="33" borderId="46" xfId="70" applyFont="1" applyFill="1" applyBorder="1" applyAlignment="1">
      <alignment horizontal="center" vertical="center"/>
      <protection/>
    </xf>
    <xf numFmtId="0" fontId="10" fillId="33" borderId="47" xfId="70" applyFont="1" applyFill="1" applyBorder="1" applyAlignment="1">
      <alignment horizontal="center" vertical="center"/>
      <protection/>
    </xf>
    <xf numFmtId="0" fontId="10" fillId="33" borderId="48" xfId="70" applyFont="1" applyFill="1" applyBorder="1" applyAlignment="1">
      <alignment horizontal="center" vertical="center"/>
      <protection/>
    </xf>
    <xf numFmtId="0" fontId="10" fillId="33" borderId="49" xfId="70" applyFont="1" applyFill="1" applyBorder="1" applyAlignment="1">
      <alignment horizontal="center" vertical="center"/>
      <protection/>
    </xf>
    <xf numFmtId="0" fontId="10" fillId="33" borderId="50" xfId="70" applyFont="1" applyFill="1" applyBorder="1" applyAlignment="1">
      <alignment horizontal="center" vertical="center"/>
      <protection/>
    </xf>
    <xf numFmtId="0" fontId="10" fillId="33" borderId="51" xfId="70" applyFont="1" applyFill="1" applyBorder="1" applyAlignment="1">
      <alignment horizontal="center" vertical="center"/>
      <protection/>
    </xf>
    <xf numFmtId="0" fontId="10" fillId="33" borderId="52" xfId="70" applyFont="1" applyFill="1" applyBorder="1" applyAlignment="1">
      <alignment horizontal="center" vertical="center"/>
      <protection/>
    </xf>
    <xf numFmtId="38" fontId="10" fillId="34" borderId="35" xfId="57" applyFont="1" applyFill="1" applyBorder="1" applyAlignment="1" applyProtection="1">
      <alignment vertical="center"/>
      <protection locked="0"/>
    </xf>
    <xf numFmtId="9" fontId="10" fillId="34" borderId="35" xfId="47" applyFont="1" applyFill="1" applyBorder="1" applyAlignment="1" applyProtection="1">
      <alignment horizontal="right" vertical="center"/>
      <protection locked="0"/>
    </xf>
    <xf numFmtId="38" fontId="10" fillId="33" borderId="18" xfId="57" applyFont="1" applyFill="1" applyBorder="1" applyAlignment="1">
      <alignment vertical="center"/>
    </xf>
    <xf numFmtId="38" fontId="10" fillId="33" borderId="20" xfId="57" applyFont="1" applyFill="1" applyBorder="1" applyAlignment="1">
      <alignment vertical="center"/>
    </xf>
    <xf numFmtId="0" fontId="10" fillId="34" borderId="35" xfId="70" applyFont="1" applyFill="1" applyBorder="1" applyAlignment="1" applyProtection="1">
      <alignment horizontal="center" vertical="center" shrinkToFit="1"/>
      <protection locked="0"/>
    </xf>
    <xf numFmtId="0" fontId="10" fillId="34" borderId="20" xfId="70" applyFont="1" applyFill="1" applyBorder="1" applyAlignment="1" applyProtection="1">
      <alignment horizontal="center" vertical="center" shrinkToFit="1"/>
      <protection locked="0"/>
    </xf>
    <xf numFmtId="38" fontId="10" fillId="34" borderId="27" xfId="57" applyFont="1" applyFill="1" applyBorder="1" applyAlignment="1" applyProtection="1">
      <alignment vertical="center"/>
      <protection locked="0"/>
    </xf>
    <xf numFmtId="0" fontId="10" fillId="33" borderId="53" xfId="70" applyFont="1" applyFill="1" applyBorder="1" applyAlignment="1">
      <alignment horizontal="center" vertical="center"/>
      <protection/>
    </xf>
    <xf numFmtId="0" fontId="10" fillId="33" borderId="54" xfId="70" applyFont="1" applyFill="1" applyBorder="1" applyAlignment="1">
      <alignment horizontal="center" vertical="center"/>
      <protection/>
    </xf>
    <xf numFmtId="0" fontId="10" fillId="34" borderId="32" xfId="70" applyFont="1" applyFill="1" applyBorder="1" applyAlignment="1" applyProtection="1">
      <alignment horizontal="center" vertical="center" shrinkToFit="1"/>
      <protection locked="0"/>
    </xf>
    <xf numFmtId="0" fontId="10" fillId="34" borderId="34" xfId="70" applyFont="1" applyFill="1" applyBorder="1" applyAlignment="1" applyProtection="1">
      <alignment horizontal="center" vertical="center" shrinkToFit="1"/>
      <protection locked="0"/>
    </xf>
    <xf numFmtId="0" fontId="10" fillId="34" borderId="55" xfId="70" applyFont="1" applyFill="1" applyBorder="1" applyAlignment="1" applyProtection="1">
      <alignment horizontal="center" vertical="center" shrinkToFit="1"/>
      <protection locked="0"/>
    </xf>
    <xf numFmtId="0" fontId="10" fillId="34" borderId="56" xfId="70" applyFont="1" applyFill="1" applyBorder="1" applyAlignment="1" applyProtection="1">
      <alignment horizontal="center" vertical="center"/>
      <protection/>
    </xf>
    <xf numFmtId="0" fontId="10" fillId="34" borderId="55" xfId="70" applyFont="1" applyFill="1" applyBorder="1" applyAlignment="1" applyProtection="1">
      <alignment horizontal="center" vertical="center"/>
      <protection/>
    </xf>
    <xf numFmtId="38" fontId="10" fillId="0" borderId="27" xfId="57" applyFont="1" applyFill="1" applyBorder="1" applyAlignment="1" applyProtection="1">
      <alignment vertical="center"/>
      <protection/>
    </xf>
    <xf numFmtId="38" fontId="10" fillId="0" borderId="26" xfId="57" applyFont="1" applyFill="1" applyBorder="1" applyAlignment="1" applyProtection="1">
      <alignment vertical="center"/>
      <protection/>
    </xf>
    <xf numFmtId="9" fontId="10" fillId="34" borderId="27" xfId="47" applyFont="1" applyFill="1" applyBorder="1" applyAlignment="1" applyProtection="1">
      <alignment horizontal="right" vertical="center"/>
      <protection locked="0"/>
    </xf>
    <xf numFmtId="9" fontId="10" fillId="33" borderId="25" xfId="48" applyNumberFormat="1" applyFont="1" applyFill="1" applyBorder="1" applyAlignment="1">
      <alignment horizontal="right" vertical="center"/>
    </xf>
    <xf numFmtId="9" fontId="10" fillId="33" borderId="19" xfId="48" applyNumberFormat="1" applyFont="1" applyFill="1" applyBorder="1" applyAlignment="1">
      <alignment horizontal="right" vertical="center"/>
    </xf>
    <xf numFmtId="38" fontId="10" fillId="34" borderId="28" xfId="57" applyFont="1" applyFill="1" applyBorder="1" applyAlignment="1" applyProtection="1">
      <alignment vertical="center"/>
      <protection locked="0"/>
    </xf>
    <xf numFmtId="9" fontId="10" fillId="34" borderId="28" xfId="47" applyFont="1" applyFill="1" applyBorder="1" applyAlignment="1" applyProtection="1">
      <alignment horizontal="right" vertical="center"/>
      <protection locked="0"/>
    </xf>
    <xf numFmtId="179" fontId="10" fillId="33" borderId="57" xfId="70" applyNumberFormat="1" applyFont="1" applyFill="1" applyBorder="1" applyAlignment="1" applyProtection="1">
      <alignment horizontal="center" vertical="center" wrapText="1"/>
      <protection/>
    </xf>
    <xf numFmtId="179" fontId="10" fillId="33" borderId="58" xfId="70" applyNumberFormat="1" applyFont="1" applyFill="1" applyBorder="1" applyAlignment="1" applyProtection="1">
      <alignment horizontal="center" vertical="center" wrapText="1"/>
      <protection/>
    </xf>
    <xf numFmtId="38" fontId="10" fillId="33" borderId="25" xfId="57" applyFont="1" applyFill="1" applyBorder="1" applyAlignment="1" applyProtection="1">
      <alignment horizontal="center" vertical="center" wrapText="1"/>
      <protection/>
    </xf>
    <xf numFmtId="38" fontId="10" fillId="33" borderId="19" xfId="57" applyFont="1" applyFill="1" applyBorder="1" applyAlignment="1" applyProtection="1">
      <alignment horizontal="center" vertical="center"/>
      <protection/>
    </xf>
    <xf numFmtId="38" fontId="10" fillId="33" borderId="19" xfId="57" applyFont="1" applyFill="1" applyBorder="1" applyAlignment="1" applyProtection="1">
      <alignment horizontal="center" vertical="center" wrapText="1"/>
      <protection/>
    </xf>
    <xf numFmtId="177" fontId="10" fillId="33" borderId="59" xfId="70" applyNumberFormat="1" applyFont="1" applyFill="1" applyBorder="1" applyAlignment="1" applyProtection="1">
      <alignment horizontal="center" vertical="center"/>
      <protection/>
    </xf>
    <xf numFmtId="177" fontId="10" fillId="33" borderId="60" xfId="70" applyNumberFormat="1" applyFont="1" applyFill="1" applyBorder="1" applyAlignment="1" applyProtection="1">
      <alignment horizontal="center" vertical="center"/>
      <protection/>
    </xf>
    <xf numFmtId="0" fontId="10" fillId="33" borderId="61" xfId="70" applyFont="1" applyFill="1" applyBorder="1" applyAlignment="1" applyProtection="1">
      <alignment horizontal="center" vertical="center" wrapText="1"/>
      <protection/>
    </xf>
    <xf numFmtId="0" fontId="10" fillId="33" borderId="62" xfId="70" applyFont="1" applyFill="1" applyBorder="1" applyAlignment="1" applyProtection="1">
      <alignment horizontal="center" vertical="center" wrapText="1"/>
      <protection/>
    </xf>
    <xf numFmtId="38" fontId="10" fillId="33" borderId="25" xfId="57" applyFont="1" applyFill="1" applyBorder="1" applyAlignment="1" applyProtection="1">
      <alignment horizontal="center" vertical="center" wrapText="1" shrinkToFit="1"/>
      <protection/>
    </xf>
    <xf numFmtId="38" fontId="10" fillId="33" borderId="19" xfId="57" applyFont="1" applyFill="1" applyBorder="1" applyAlignment="1" applyProtection="1">
      <alignment horizontal="center" vertical="center" shrinkToFit="1"/>
      <protection/>
    </xf>
    <xf numFmtId="0" fontId="10" fillId="33" borderId="12" xfId="70" applyFont="1" applyFill="1" applyBorder="1" applyAlignment="1" applyProtection="1">
      <alignment horizontal="center" vertical="center" wrapText="1"/>
      <protection/>
    </xf>
    <xf numFmtId="0" fontId="10" fillId="33" borderId="42" xfId="70" applyFont="1" applyFill="1" applyBorder="1" applyAlignment="1" applyProtection="1">
      <alignment horizontal="center" vertical="center"/>
      <protection/>
    </xf>
    <xf numFmtId="0" fontId="10" fillId="33" borderId="14" xfId="70" applyFont="1" applyFill="1" applyBorder="1" applyAlignment="1" applyProtection="1">
      <alignment horizontal="center" vertical="center"/>
      <protection/>
    </xf>
    <xf numFmtId="0" fontId="10" fillId="33" borderId="18" xfId="70" applyFont="1" applyFill="1" applyBorder="1" applyAlignment="1" applyProtection="1">
      <alignment horizontal="center" vertical="center"/>
      <protection/>
    </xf>
    <xf numFmtId="0" fontId="10" fillId="33" borderId="63" xfId="70" applyFont="1" applyFill="1" applyBorder="1" applyAlignment="1" applyProtection="1">
      <alignment horizontal="center" vertical="center"/>
      <protection/>
    </xf>
    <xf numFmtId="0" fontId="10" fillId="33" borderId="64" xfId="70" applyFont="1" applyFill="1" applyBorder="1" applyAlignment="1" applyProtection="1">
      <alignment horizontal="center" vertical="center"/>
      <protection/>
    </xf>
    <xf numFmtId="0" fontId="10" fillId="33" borderId="13" xfId="70" applyFont="1" applyFill="1" applyBorder="1" applyAlignment="1" applyProtection="1">
      <alignment horizontal="center" vertical="center"/>
      <protection/>
    </xf>
    <xf numFmtId="0" fontId="10" fillId="33" borderId="15" xfId="70" applyFont="1" applyFill="1" applyBorder="1" applyAlignment="1" applyProtection="1">
      <alignment horizontal="center" vertical="center"/>
      <protection/>
    </xf>
    <xf numFmtId="0" fontId="10" fillId="33" borderId="44" xfId="70" applyFont="1" applyFill="1" applyBorder="1" applyAlignment="1" applyProtection="1">
      <alignment horizontal="center" vertical="center"/>
      <protection/>
    </xf>
    <xf numFmtId="0" fontId="10" fillId="33" borderId="16" xfId="70" applyFont="1" applyFill="1" applyBorder="1" applyAlignment="1" applyProtection="1">
      <alignment horizontal="center" vertical="center"/>
      <protection/>
    </xf>
    <xf numFmtId="0" fontId="10" fillId="33" borderId="42" xfId="70" applyFont="1" applyFill="1" applyBorder="1" applyAlignment="1" applyProtection="1">
      <alignment horizontal="center" vertical="center" wrapText="1"/>
      <protection/>
    </xf>
    <xf numFmtId="0" fontId="10" fillId="33" borderId="13" xfId="70" applyFont="1" applyFill="1" applyBorder="1" applyAlignment="1" applyProtection="1">
      <alignment horizontal="center" vertical="center" wrapText="1"/>
      <protection/>
    </xf>
    <xf numFmtId="0" fontId="10" fillId="33" borderId="15" xfId="70" applyFont="1" applyFill="1" applyBorder="1" applyAlignment="1" applyProtection="1">
      <alignment horizontal="center" vertical="center" wrapText="1"/>
      <protection/>
    </xf>
    <xf numFmtId="0" fontId="10" fillId="33" borderId="44" xfId="70" applyFont="1" applyFill="1" applyBorder="1" applyAlignment="1" applyProtection="1">
      <alignment horizontal="center" vertical="center" wrapText="1"/>
      <protection/>
    </xf>
    <xf numFmtId="0" fontId="10" fillId="33" borderId="16" xfId="70" applyFont="1" applyFill="1" applyBorder="1" applyAlignment="1" applyProtection="1">
      <alignment horizontal="center" vertical="center" wrapText="1"/>
      <protection/>
    </xf>
    <xf numFmtId="0" fontId="10" fillId="33" borderId="65" xfId="70" applyFont="1" applyFill="1" applyBorder="1" applyAlignment="1">
      <alignment horizontal="center" vertical="center"/>
      <protection/>
    </xf>
    <xf numFmtId="0" fontId="10" fillId="34" borderId="12" xfId="70" applyFont="1" applyFill="1" applyBorder="1" applyAlignment="1" applyProtection="1">
      <alignment horizontal="center" vertical="center" shrinkToFit="1"/>
      <protection locked="0"/>
    </xf>
    <xf numFmtId="0" fontId="10" fillId="34" borderId="42" xfId="70" applyFont="1" applyFill="1" applyBorder="1" applyAlignment="1" applyProtection="1">
      <alignment horizontal="center" vertical="center" shrinkToFit="1"/>
      <protection locked="0"/>
    </xf>
    <xf numFmtId="0" fontId="10" fillId="34" borderId="13" xfId="70" applyFont="1" applyFill="1" applyBorder="1" applyAlignment="1" applyProtection="1">
      <alignment horizontal="center" vertical="center" shrinkToFit="1"/>
      <protection locked="0"/>
    </xf>
    <xf numFmtId="0" fontId="10" fillId="33" borderId="20" xfId="70" applyFont="1" applyFill="1" applyBorder="1" applyAlignment="1" applyProtection="1">
      <alignment horizontal="center" vertical="center"/>
      <protection/>
    </xf>
    <xf numFmtId="0" fontId="10" fillId="34" borderId="31" xfId="70" applyFont="1" applyFill="1" applyBorder="1" applyAlignment="1" applyProtection="1">
      <alignment horizontal="center" vertical="center"/>
      <protection/>
    </xf>
    <xf numFmtId="179" fontId="10" fillId="33" borderId="20" xfId="70" applyNumberFormat="1" applyFont="1" applyFill="1" applyBorder="1" applyAlignment="1" applyProtection="1">
      <alignment horizontal="center" vertical="center"/>
      <protection/>
    </xf>
    <xf numFmtId="0" fontId="10" fillId="0" borderId="18" xfId="70" applyFont="1" applyFill="1" applyBorder="1" applyAlignment="1" applyProtection="1">
      <alignment horizontal="center" vertical="center" shrinkToFit="1"/>
      <protection/>
    </xf>
    <xf numFmtId="0" fontId="10" fillId="0" borderId="66" xfId="70" applyFont="1" applyFill="1" applyBorder="1" applyAlignment="1" applyProtection="1">
      <alignment horizontal="center" vertical="center" shrinkToFit="1"/>
      <protection/>
    </xf>
    <xf numFmtId="38" fontId="10" fillId="0" borderId="52" xfId="55" applyFont="1" applyFill="1" applyBorder="1" applyAlignment="1" applyProtection="1">
      <alignment vertical="center"/>
      <protection/>
    </xf>
    <xf numFmtId="38" fontId="10" fillId="0" borderId="67" xfId="55" applyFont="1" applyFill="1" applyBorder="1" applyAlignment="1" applyProtection="1">
      <alignment vertical="center"/>
      <protection/>
    </xf>
    <xf numFmtId="38" fontId="10" fillId="0" borderId="28" xfId="55" applyFont="1" applyFill="1" applyBorder="1" applyAlignment="1" applyProtection="1">
      <alignment vertical="center"/>
      <protection/>
    </xf>
    <xf numFmtId="38" fontId="10" fillId="0" borderId="68" xfId="55" applyFont="1" applyFill="1" applyBorder="1" applyAlignment="1" applyProtection="1">
      <alignment vertical="center"/>
      <protection/>
    </xf>
    <xf numFmtId="0" fontId="10" fillId="34" borderId="18" xfId="70" applyFont="1" applyFill="1" applyBorder="1" applyAlignment="1" applyProtection="1">
      <alignment horizontal="center" vertical="center" shrinkToFit="1"/>
      <protection locked="0"/>
    </xf>
    <xf numFmtId="9" fontId="10" fillId="0" borderId="69" xfId="46" applyFont="1" applyFill="1" applyBorder="1" applyAlignment="1" applyProtection="1">
      <alignment vertical="center" shrinkToFit="1"/>
      <protection/>
    </xf>
    <xf numFmtId="9" fontId="10" fillId="0" borderId="56" xfId="46" applyFont="1" applyFill="1" applyBorder="1" applyAlignment="1" applyProtection="1">
      <alignment vertical="center" shrinkToFit="1"/>
      <protection/>
    </xf>
    <xf numFmtId="0" fontId="10" fillId="0" borderId="70" xfId="70" applyFont="1" applyFill="1" applyBorder="1" applyAlignment="1" applyProtection="1">
      <alignment vertical="center"/>
      <protection/>
    </xf>
    <xf numFmtId="0" fontId="10" fillId="0" borderId="71" xfId="70" applyFont="1" applyFill="1" applyBorder="1" applyAlignment="1" applyProtection="1">
      <alignment vertical="center"/>
      <protection/>
    </xf>
    <xf numFmtId="0" fontId="10" fillId="0" borderId="72" xfId="70" applyFont="1" applyFill="1" applyBorder="1" applyAlignment="1" applyProtection="1">
      <alignment horizontal="right" shrinkToFit="1"/>
      <protection/>
    </xf>
    <xf numFmtId="0" fontId="10" fillId="0" borderId="0" xfId="70" applyFont="1" applyFill="1" applyAlignment="1" applyProtection="1">
      <alignment horizontal="right" shrinkToFit="1"/>
      <protection/>
    </xf>
    <xf numFmtId="38" fontId="10" fillId="0" borderId="31" xfId="55" applyFont="1" applyFill="1" applyBorder="1" applyAlignment="1" applyProtection="1">
      <alignment vertical="center"/>
      <protection/>
    </xf>
    <xf numFmtId="38" fontId="10" fillId="34" borderId="60" xfId="55" applyFont="1" applyFill="1" applyBorder="1" applyAlignment="1" applyProtection="1">
      <alignment vertical="center"/>
      <protection locked="0"/>
    </xf>
    <xf numFmtId="38" fontId="10" fillId="34" borderId="20" xfId="55" applyFont="1" applyFill="1" applyBorder="1" applyAlignment="1" applyProtection="1">
      <alignment vertical="center"/>
      <protection locked="0"/>
    </xf>
    <xf numFmtId="38" fontId="10" fillId="34" borderId="59" xfId="55" applyFont="1" applyFill="1" applyBorder="1" applyAlignment="1" applyProtection="1">
      <alignment vertical="center"/>
      <protection locked="0"/>
    </xf>
    <xf numFmtId="0" fontId="10" fillId="0" borderId="0" xfId="70" applyFont="1" applyFill="1" applyAlignment="1" applyProtection="1">
      <alignment shrinkToFit="1"/>
      <protection/>
    </xf>
    <xf numFmtId="0" fontId="19" fillId="0" borderId="44" xfId="70" applyFont="1" applyFill="1" applyBorder="1" applyAlignment="1" applyProtection="1">
      <alignment horizontal="center" vertical="center"/>
      <protection/>
    </xf>
    <xf numFmtId="0" fontId="10" fillId="0" borderId="41" xfId="70" applyFont="1" applyFill="1" applyBorder="1" applyAlignment="1" applyProtection="1">
      <alignment horizontal="center" vertical="center" shrinkToFit="1"/>
      <protection/>
    </xf>
    <xf numFmtId="0" fontId="10" fillId="0" borderId="13" xfId="70" applyFont="1" applyFill="1" applyBorder="1" applyAlignment="1" applyProtection="1">
      <alignment horizontal="center" vertical="center" shrinkToFit="1"/>
      <protection/>
    </xf>
    <xf numFmtId="0" fontId="10" fillId="0" borderId="73" xfId="70" applyFont="1" applyFill="1" applyBorder="1" applyAlignment="1" applyProtection="1">
      <alignment horizontal="center" vertical="center" shrinkToFit="1"/>
      <protection/>
    </xf>
    <xf numFmtId="0" fontId="10" fillId="0" borderId="31" xfId="70" applyFont="1" applyFill="1" applyBorder="1" applyAlignment="1" applyProtection="1">
      <alignment horizontal="center" vertical="center" shrinkToFit="1"/>
      <protection/>
    </xf>
    <xf numFmtId="0" fontId="17" fillId="34" borderId="30" xfId="70" applyFont="1" applyFill="1" applyBorder="1" applyAlignment="1" applyProtection="1">
      <alignment horizontal="left" indent="1" shrinkToFit="1"/>
      <protection locked="0"/>
    </xf>
    <xf numFmtId="38" fontId="10" fillId="0" borderId="40" xfId="57" applyFont="1" applyFill="1" applyBorder="1" applyAlignment="1" applyProtection="1">
      <alignment horizontal="center" vertical="center"/>
      <protection/>
    </xf>
    <xf numFmtId="38" fontId="10" fillId="0" borderId="64" xfId="57" applyFont="1" applyFill="1" applyBorder="1" applyAlignment="1" applyProtection="1">
      <alignment horizontal="center" vertical="center"/>
      <protection/>
    </xf>
    <xf numFmtId="0" fontId="10" fillId="0" borderId="61" xfId="70" applyFont="1" applyFill="1" applyBorder="1" applyAlignment="1" applyProtection="1">
      <alignment horizontal="center" vertical="center" shrinkToFit="1"/>
      <protection/>
    </xf>
    <xf numFmtId="0" fontId="10" fillId="0" borderId="74" xfId="70" applyFont="1" applyFill="1" applyBorder="1" applyAlignment="1" applyProtection="1">
      <alignment horizontal="center" vertical="center" shrinkToFit="1"/>
      <protection/>
    </xf>
    <xf numFmtId="0" fontId="10" fillId="0" borderId="62" xfId="70" applyFont="1" applyFill="1" applyBorder="1" applyAlignment="1" applyProtection="1">
      <alignment horizontal="center" vertical="center" shrinkToFit="1"/>
      <protection/>
    </xf>
    <xf numFmtId="0" fontId="17" fillId="0" borderId="30" xfId="70" applyFont="1" applyFill="1" applyBorder="1" applyAlignment="1" applyProtection="1">
      <alignment horizontal="left" indent="1" shrinkToFit="1"/>
      <protection/>
    </xf>
    <xf numFmtId="38" fontId="10" fillId="0" borderId="60" xfId="55" applyFont="1" applyFill="1" applyBorder="1" applyAlignment="1" applyProtection="1">
      <alignment vertical="center"/>
      <protection/>
    </xf>
    <xf numFmtId="38" fontId="10" fillId="0" borderId="20" xfId="55" applyFont="1" applyFill="1" applyBorder="1" applyAlignment="1" applyProtection="1">
      <alignment vertical="center"/>
      <protection/>
    </xf>
    <xf numFmtId="38" fontId="10" fillId="0" borderId="59" xfId="55" applyFont="1" applyFill="1" applyBorder="1" applyAlignment="1" applyProtection="1">
      <alignment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パーセント 3" xfId="48"/>
    <cellStyle name="パーセント 4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桁区切り 2" xfId="57"/>
    <cellStyle name="桁区切り 3" xfId="58"/>
    <cellStyle name="桁区切り 4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標準 4" xfId="72"/>
    <cellStyle name="良い" xfId="73"/>
  </cellStyles>
  <dxfs count="67"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19.emf" /><Relationship Id="rId3" Type="http://schemas.openxmlformats.org/officeDocument/2006/relationships/image" Target="../media/image8.emf" /><Relationship Id="rId4" Type="http://schemas.openxmlformats.org/officeDocument/2006/relationships/image" Target="../media/image23.emf" /><Relationship Id="rId5" Type="http://schemas.openxmlformats.org/officeDocument/2006/relationships/image" Target="../media/image13.emf" /><Relationship Id="rId6" Type="http://schemas.openxmlformats.org/officeDocument/2006/relationships/image" Target="../media/image16.emf" /><Relationship Id="rId7" Type="http://schemas.openxmlformats.org/officeDocument/2006/relationships/image" Target="../media/image18.emf" /><Relationship Id="rId8" Type="http://schemas.openxmlformats.org/officeDocument/2006/relationships/image" Target="../media/image12.emf" /><Relationship Id="rId9" Type="http://schemas.openxmlformats.org/officeDocument/2006/relationships/image" Target="../media/image21.emf" /><Relationship Id="rId10" Type="http://schemas.openxmlformats.org/officeDocument/2006/relationships/image" Target="../media/image10.emf" /><Relationship Id="rId11" Type="http://schemas.openxmlformats.org/officeDocument/2006/relationships/image" Target="../media/image7.emf" /><Relationship Id="rId12" Type="http://schemas.openxmlformats.org/officeDocument/2006/relationships/image" Target="../media/image27.emf" /><Relationship Id="rId13" Type="http://schemas.openxmlformats.org/officeDocument/2006/relationships/image" Target="../media/image5.emf" /><Relationship Id="rId14" Type="http://schemas.openxmlformats.org/officeDocument/2006/relationships/image" Target="../media/image6.emf" /><Relationship Id="rId15" Type="http://schemas.openxmlformats.org/officeDocument/2006/relationships/image" Target="../media/image2.emf" /><Relationship Id="rId16" Type="http://schemas.openxmlformats.org/officeDocument/2006/relationships/image" Target="../media/image41.emf" /><Relationship Id="rId17" Type="http://schemas.openxmlformats.org/officeDocument/2006/relationships/image" Target="../media/image1.emf" /><Relationship Id="rId18" Type="http://schemas.openxmlformats.org/officeDocument/2006/relationships/image" Target="../media/image4.emf" /><Relationship Id="rId19" Type="http://schemas.openxmlformats.org/officeDocument/2006/relationships/image" Target="../media/image40.emf" /><Relationship Id="rId20" Type="http://schemas.openxmlformats.org/officeDocument/2006/relationships/image" Target="../media/image3.emf" /><Relationship Id="rId21" Type="http://schemas.openxmlformats.org/officeDocument/2006/relationships/image" Target="../media/image11.emf" /><Relationship Id="rId22" Type="http://schemas.openxmlformats.org/officeDocument/2006/relationships/image" Target="../media/image9.emf" /><Relationship Id="rId23" Type="http://schemas.openxmlformats.org/officeDocument/2006/relationships/image" Target="../media/image38.emf" /><Relationship Id="rId24" Type="http://schemas.openxmlformats.org/officeDocument/2006/relationships/image" Target="../media/image28.emf" /><Relationship Id="rId25" Type="http://schemas.openxmlformats.org/officeDocument/2006/relationships/image" Target="../media/image37.emf" /><Relationship Id="rId26" Type="http://schemas.openxmlformats.org/officeDocument/2006/relationships/image" Target="../media/image36.emf" /><Relationship Id="rId27" Type="http://schemas.openxmlformats.org/officeDocument/2006/relationships/image" Target="../media/image34.emf" /><Relationship Id="rId28" Type="http://schemas.openxmlformats.org/officeDocument/2006/relationships/image" Target="../media/image50.emf" /><Relationship Id="rId29" Type="http://schemas.openxmlformats.org/officeDocument/2006/relationships/image" Target="../media/image51.emf" /><Relationship Id="rId30" Type="http://schemas.openxmlformats.org/officeDocument/2006/relationships/image" Target="../media/image47.emf" /><Relationship Id="rId31" Type="http://schemas.openxmlformats.org/officeDocument/2006/relationships/image" Target="../media/image46.emf" /><Relationship Id="rId32" Type="http://schemas.openxmlformats.org/officeDocument/2006/relationships/image" Target="../media/image45.emf" /><Relationship Id="rId33" Type="http://schemas.openxmlformats.org/officeDocument/2006/relationships/image" Target="../media/image52.emf" /><Relationship Id="rId34" Type="http://schemas.openxmlformats.org/officeDocument/2006/relationships/image" Target="../media/image53.emf" /><Relationship Id="rId35" Type="http://schemas.openxmlformats.org/officeDocument/2006/relationships/image" Target="../media/image29.emf" /><Relationship Id="rId36" Type="http://schemas.openxmlformats.org/officeDocument/2006/relationships/image" Target="../media/image55.emf" /><Relationship Id="rId37" Type="http://schemas.openxmlformats.org/officeDocument/2006/relationships/image" Target="../media/image56.emf" /><Relationship Id="rId38" Type="http://schemas.openxmlformats.org/officeDocument/2006/relationships/image" Target="../media/image14.emf" /><Relationship Id="rId39" Type="http://schemas.openxmlformats.org/officeDocument/2006/relationships/image" Target="../media/image17.emf" /><Relationship Id="rId40" Type="http://schemas.openxmlformats.org/officeDocument/2006/relationships/image" Target="../media/image57.emf" /><Relationship Id="rId41" Type="http://schemas.openxmlformats.org/officeDocument/2006/relationships/image" Target="../media/image12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8.emf" /><Relationship Id="rId2" Type="http://schemas.openxmlformats.org/officeDocument/2006/relationships/image" Target="../media/image59.emf" /><Relationship Id="rId3" Type="http://schemas.openxmlformats.org/officeDocument/2006/relationships/image" Target="../media/image60.emf" /><Relationship Id="rId4" Type="http://schemas.openxmlformats.org/officeDocument/2006/relationships/image" Target="../media/image61.emf" /><Relationship Id="rId5" Type="http://schemas.openxmlformats.org/officeDocument/2006/relationships/image" Target="../media/image62.emf" /><Relationship Id="rId6" Type="http://schemas.openxmlformats.org/officeDocument/2006/relationships/image" Target="../media/image63.emf" /><Relationship Id="rId7" Type="http://schemas.openxmlformats.org/officeDocument/2006/relationships/image" Target="../media/image64.emf" /><Relationship Id="rId8" Type="http://schemas.openxmlformats.org/officeDocument/2006/relationships/image" Target="../media/image65.emf" /><Relationship Id="rId9" Type="http://schemas.openxmlformats.org/officeDocument/2006/relationships/image" Target="../media/image66.emf" /><Relationship Id="rId10" Type="http://schemas.openxmlformats.org/officeDocument/2006/relationships/image" Target="../media/image67.emf" /><Relationship Id="rId11" Type="http://schemas.openxmlformats.org/officeDocument/2006/relationships/image" Target="../media/image68.emf" /><Relationship Id="rId12" Type="http://schemas.openxmlformats.org/officeDocument/2006/relationships/image" Target="../media/image69.emf" /><Relationship Id="rId13" Type="http://schemas.openxmlformats.org/officeDocument/2006/relationships/image" Target="../media/image70.emf" /><Relationship Id="rId14" Type="http://schemas.openxmlformats.org/officeDocument/2006/relationships/image" Target="../media/image71.emf" /><Relationship Id="rId15" Type="http://schemas.openxmlformats.org/officeDocument/2006/relationships/image" Target="../media/image72.emf" /><Relationship Id="rId16" Type="http://schemas.openxmlformats.org/officeDocument/2006/relationships/image" Target="../media/image73.emf" /><Relationship Id="rId17" Type="http://schemas.openxmlformats.org/officeDocument/2006/relationships/image" Target="../media/image74.emf" /><Relationship Id="rId18" Type="http://schemas.openxmlformats.org/officeDocument/2006/relationships/image" Target="../media/image75.emf" /><Relationship Id="rId19" Type="http://schemas.openxmlformats.org/officeDocument/2006/relationships/image" Target="../media/image76.emf" /><Relationship Id="rId20" Type="http://schemas.openxmlformats.org/officeDocument/2006/relationships/image" Target="../media/image77.emf" /><Relationship Id="rId21" Type="http://schemas.openxmlformats.org/officeDocument/2006/relationships/image" Target="../media/image78.emf" /><Relationship Id="rId22" Type="http://schemas.openxmlformats.org/officeDocument/2006/relationships/image" Target="../media/image79.emf" /><Relationship Id="rId23" Type="http://schemas.openxmlformats.org/officeDocument/2006/relationships/image" Target="../media/image80.emf" /><Relationship Id="rId24" Type="http://schemas.openxmlformats.org/officeDocument/2006/relationships/image" Target="../media/image81.emf" /><Relationship Id="rId25" Type="http://schemas.openxmlformats.org/officeDocument/2006/relationships/image" Target="../media/image82.emf" /><Relationship Id="rId26" Type="http://schemas.openxmlformats.org/officeDocument/2006/relationships/image" Target="../media/image83.emf" /><Relationship Id="rId27" Type="http://schemas.openxmlformats.org/officeDocument/2006/relationships/image" Target="../media/image84.emf" /><Relationship Id="rId28" Type="http://schemas.openxmlformats.org/officeDocument/2006/relationships/image" Target="../media/image85.emf" /><Relationship Id="rId29" Type="http://schemas.openxmlformats.org/officeDocument/2006/relationships/image" Target="../media/image86.emf" /><Relationship Id="rId30" Type="http://schemas.openxmlformats.org/officeDocument/2006/relationships/image" Target="../media/image87.emf" /><Relationship Id="rId31" Type="http://schemas.openxmlformats.org/officeDocument/2006/relationships/image" Target="../media/image88.emf" /><Relationship Id="rId32" Type="http://schemas.openxmlformats.org/officeDocument/2006/relationships/image" Target="../media/image89.emf" /><Relationship Id="rId33" Type="http://schemas.openxmlformats.org/officeDocument/2006/relationships/image" Target="../media/image90.emf" /><Relationship Id="rId34" Type="http://schemas.openxmlformats.org/officeDocument/2006/relationships/image" Target="../media/image91.emf" /><Relationship Id="rId35" Type="http://schemas.openxmlformats.org/officeDocument/2006/relationships/image" Target="../media/image92.emf" /><Relationship Id="rId36" Type="http://schemas.openxmlformats.org/officeDocument/2006/relationships/image" Target="../media/image26.emf" /><Relationship Id="rId37" Type="http://schemas.openxmlformats.org/officeDocument/2006/relationships/image" Target="../media/image43.emf" /><Relationship Id="rId38" Type="http://schemas.openxmlformats.org/officeDocument/2006/relationships/image" Target="../media/image93.emf" /><Relationship Id="rId39" Type="http://schemas.openxmlformats.org/officeDocument/2006/relationships/image" Target="../media/image94.emf" /><Relationship Id="rId40" Type="http://schemas.openxmlformats.org/officeDocument/2006/relationships/image" Target="../media/image95.emf" /><Relationship Id="rId41" Type="http://schemas.openxmlformats.org/officeDocument/2006/relationships/image" Target="../media/image12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6.emf" /><Relationship Id="rId2" Type="http://schemas.openxmlformats.org/officeDocument/2006/relationships/image" Target="../media/image97.emf" /><Relationship Id="rId3" Type="http://schemas.openxmlformats.org/officeDocument/2006/relationships/image" Target="../media/image98.emf" /><Relationship Id="rId4" Type="http://schemas.openxmlformats.org/officeDocument/2006/relationships/image" Target="../media/image99.emf" /><Relationship Id="rId5" Type="http://schemas.openxmlformats.org/officeDocument/2006/relationships/image" Target="../media/image100.emf" /><Relationship Id="rId6" Type="http://schemas.openxmlformats.org/officeDocument/2006/relationships/image" Target="../media/image101.emf" /><Relationship Id="rId7" Type="http://schemas.openxmlformats.org/officeDocument/2006/relationships/image" Target="../media/image102.emf" /><Relationship Id="rId8" Type="http://schemas.openxmlformats.org/officeDocument/2006/relationships/image" Target="../media/image103.emf" /><Relationship Id="rId9" Type="http://schemas.openxmlformats.org/officeDocument/2006/relationships/image" Target="../media/image104.emf" /><Relationship Id="rId10" Type="http://schemas.openxmlformats.org/officeDocument/2006/relationships/image" Target="../media/image105.emf" /><Relationship Id="rId11" Type="http://schemas.openxmlformats.org/officeDocument/2006/relationships/image" Target="../media/image106.emf" /><Relationship Id="rId12" Type="http://schemas.openxmlformats.org/officeDocument/2006/relationships/image" Target="../media/image107.emf" /><Relationship Id="rId13" Type="http://schemas.openxmlformats.org/officeDocument/2006/relationships/image" Target="../media/image108.emf" /><Relationship Id="rId14" Type="http://schemas.openxmlformats.org/officeDocument/2006/relationships/image" Target="../media/image109.emf" /><Relationship Id="rId15" Type="http://schemas.openxmlformats.org/officeDocument/2006/relationships/image" Target="../media/image110.emf" /><Relationship Id="rId16" Type="http://schemas.openxmlformats.org/officeDocument/2006/relationships/image" Target="../media/image111.emf" /><Relationship Id="rId17" Type="http://schemas.openxmlformats.org/officeDocument/2006/relationships/image" Target="../media/image112.emf" /><Relationship Id="rId18" Type="http://schemas.openxmlformats.org/officeDocument/2006/relationships/image" Target="../media/image113.emf" /><Relationship Id="rId19" Type="http://schemas.openxmlformats.org/officeDocument/2006/relationships/image" Target="../media/image114.emf" /><Relationship Id="rId20" Type="http://schemas.openxmlformats.org/officeDocument/2006/relationships/image" Target="../media/image115.emf" /><Relationship Id="rId21" Type="http://schemas.openxmlformats.org/officeDocument/2006/relationships/image" Target="../media/image116.emf" /><Relationship Id="rId22" Type="http://schemas.openxmlformats.org/officeDocument/2006/relationships/image" Target="../media/image117.emf" /><Relationship Id="rId23" Type="http://schemas.openxmlformats.org/officeDocument/2006/relationships/image" Target="../media/image118.emf" /><Relationship Id="rId24" Type="http://schemas.openxmlformats.org/officeDocument/2006/relationships/image" Target="../media/image119.emf" /><Relationship Id="rId25" Type="http://schemas.openxmlformats.org/officeDocument/2006/relationships/image" Target="../media/image120.emf" /><Relationship Id="rId26" Type="http://schemas.openxmlformats.org/officeDocument/2006/relationships/image" Target="../media/image121.emf" /><Relationship Id="rId27" Type="http://schemas.openxmlformats.org/officeDocument/2006/relationships/image" Target="../media/image39.emf" /><Relationship Id="rId28" Type="http://schemas.openxmlformats.org/officeDocument/2006/relationships/image" Target="../media/image42.emf" /><Relationship Id="rId29" Type="http://schemas.openxmlformats.org/officeDocument/2006/relationships/image" Target="../media/image31.emf" /><Relationship Id="rId30" Type="http://schemas.openxmlformats.org/officeDocument/2006/relationships/image" Target="../media/image24.emf" /><Relationship Id="rId31" Type="http://schemas.openxmlformats.org/officeDocument/2006/relationships/image" Target="../media/image44.emf" /><Relationship Id="rId32" Type="http://schemas.openxmlformats.org/officeDocument/2006/relationships/image" Target="../media/image30.emf" /><Relationship Id="rId33" Type="http://schemas.openxmlformats.org/officeDocument/2006/relationships/image" Target="../media/image32.emf" /><Relationship Id="rId34" Type="http://schemas.openxmlformats.org/officeDocument/2006/relationships/image" Target="../media/image35.emf" /><Relationship Id="rId35" Type="http://schemas.openxmlformats.org/officeDocument/2006/relationships/image" Target="../media/image49.emf" /><Relationship Id="rId36" Type="http://schemas.openxmlformats.org/officeDocument/2006/relationships/image" Target="../media/image48.emf" /><Relationship Id="rId37" Type="http://schemas.openxmlformats.org/officeDocument/2006/relationships/image" Target="../media/image33.emf" /><Relationship Id="rId38" Type="http://schemas.openxmlformats.org/officeDocument/2006/relationships/image" Target="../media/image54.emf" /><Relationship Id="rId39" Type="http://schemas.openxmlformats.org/officeDocument/2006/relationships/image" Target="../media/image25.emf" /><Relationship Id="rId40" Type="http://schemas.openxmlformats.org/officeDocument/2006/relationships/image" Target="../media/image20.emf" /><Relationship Id="rId41" Type="http://schemas.openxmlformats.org/officeDocument/2006/relationships/image" Target="../media/image12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123825</xdr:colOff>
      <xdr:row>0</xdr:row>
      <xdr:rowOff>66675</xdr:rowOff>
    </xdr:from>
    <xdr:ext cx="2971800" cy="3324225"/>
    <xdr:sp>
      <xdr:nvSpPr>
        <xdr:cNvPr id="1" name="テキスト ボックス 1"/>
        <xdr:cNvSpPr txBox="1">
          <a:spLocks noChangeArrowheads="1"/>
        </xdr:cNvSpPr>
      </xdr:nvSpPr>
      <xdr:spPr>
        <a:xfrm>
          <a:off x="1876425" y="66675"/>
          <a:ext cx="2971800" cy="3324225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金融機関登録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左記の表に金融機関名を予め登録しておくと、手持工事明細表の“工事代金振込指定金融機関”“引当借入金金融機関”の入力がプルダウンでの選択が可能になります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直接入力することも可能です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oneCellAnchor>
  <xdr:twoCellAnchor editAs="oneCell">
    <xdr:from>
      <xdr:col>3</xdr:col>
      <xdr:colOff>314325</xdr:colOff>
      <xdr:row>6</xdr:row>
      <xdr:rowOff>114300</xdr:rowOff>
    </xdr:from>
    <xdr:to>
      <xdr:col>6</xdr:col>
      <xdr:colOff>209550</xdr:colOff>
      <xdr:row>18</xdr:row>
      <xdr:rowOff>28575</xdr:rowOff>
    </xdr:to>
    <xdr:pic>
      <xdr:nvPicPr>
        <xdr:cNvPr id="2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143000"/>
          <a:ext cx="1695450" cy="1971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123825</xdr:colOff>
      <xdr:row>8</xdr:row>
      <xdr:rowOff>47625</xdr:rowOff>
    </xdr:from>
    <xdr:to>
      <xdr:col>16</xdr:col>
      <xdr:colOff>571500</xdr:colOff>
      <xdr:row>9</xdr:row>
      <xdr:rowOff>38100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1717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8</xdr:row>
      <xdr:rowOff>228600</xdr:rowOff>
    </xdr:from>
    <xdr:to>
      <xdr:col>16</xdr:col>
      <xdr:colOff>571500</xdr:colOff>
      <xdr:row>9</xdr:row>
      <xdr:rowOff>219075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2352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10</xdr:row>
      <xdr:rowOff>47625</xdr:rowOff>
    </xdr:from>
    <xdr:to>
      <xdr:col>16</xdr:col>
      <xdr:colOff>571500</xdr:colOff>
      <xdr:row>11</xdr:row>
      <xdr:rowOff>38100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26479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10</xdr:row>
      <xdr:rowOff>228600</xdr:rowOff>
    </xdr:from>
    <xdr:to>
      <xdr:col>16</xdr:col>
      <xdr:colOff>571500</xdr:colOff>
      <xdr:row>11</xdr:row>
      <xdr:rowOff>219075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28289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12</xdr:row>
      <xdr:rowOff>47625</xdr:rowOff>
    </xdr:from>
    <xdr:to>
      <xdr:col>16</xdr:col>
      <xdr:colOff>571500</xdr:colOff>
      <xdr:row>13</xdr:row>
      <xdr:rowOff>38100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15175" y="31242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12</xdr:row>
      <xdr:rowOff>228600</xdr:rowOff>
    </xdr:from>
    <xdr:to>
      <xdr:col>16</xdr:col>
      <xdr:colOff>571500</xdr:colOff>
      <xdr:row>13</xdr:row>
      <xdr:rowOff>219075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15175" y="33051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14</xdr:row>
      <xdr:rowOff>47625</xdr:rowOff>
    </xdr:from>
    <xdr:to>
      <xdr:col>16</xdr:col>
      <xdr:colOff>571500</xdr:colOff>
      <xdr:row>15</xdr:row>
      <xdr:rowOff>38100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15175" y="36004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14</xdr:row>
      <xdr:rowOff>228600</xdr:rowOff>
    </xdr:from>
    <xdr:to>
      <xdr:col>16</xdr:col>
      <xdr:colOff>571500</xdr:colOff>
      <xdr:row>15</xdr:row>
      <xdr:rowOff>219075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15175" y="37814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16</xdr:row>
      <xdr:rowOff>47625</xdr:rowOff>
    </xdr:from>
    <xdr:to>
      <xdr:col>16</xdr:col>
      <xdr:colOff>571500</xdr:colOff>
      <xdr:row>17</xdr:row>
      <xdr:rowOff>38100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15175" y="40767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16</xdr:row>
      <xdr:rowOff>228600</xdr:rowOff>
    </xdr:from>
    <xdr:to>
      <xdr:col>16</xdr:col>
      <xdr:colOff>571500</xdr:colOff>
      <xdr:row>17</xdr:row>
      <xdr:rowOff>219075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15175" y="4257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18</xdr:row>
      <xdr:rowOff>47625</xdr:rowOff>
    </xdr:from>
    <xdr:to>
      <xdr:col>16</xdr:col>
      <xdr:colOff>571500</xdr:colOff>
      <xdr:row>19</xdr:row>
      <xdr:rowOff>38100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15175" y="45529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18</xdr:row>
      <xdr:rowOff>228600</xdr:rowOff>
    </xdr:from>
    <xdr:to>
      <xdr:col>16</xdr:col>
      <xdr:colOff>571500</xdr:colOff>
      <xdr:row>19</xdr:row>
      <xdr:rowOff>219075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15175" y="47339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20</xdr:row>
      <xdr:rowOff>47625</xdr:rowOff>
    </xdr:from>
    <xdr:to>
      <xdr:col>16</xdr:col>
      <xdr:colOff>571500</xdr:colOff>
      <xdr:row>21</xdr:row>
      <xdr:rowOff>38100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15175" y="50292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20</xdr:row>
      <xdr:rowOff>228600</xdr:rowOff>
    </xdr:from>
    <xdr:to>
      <xdr:col>16</xdr:col>
      <xdr:colOff>571500</xdr:colOff>
      <xdr:row>21</xdr:row>
      <xdr:rowOff>219075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15175" y="52101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22</xdr:row>
      <xdr:rowOff>47625</xdr:rowOff>
    </xdr:from>
    <xdr:to>
      <xdr:col>16</xdr:col>
      <xdr:colOff>571500</xdr:colOff>
      <xdr:row>23</xdr:row>
      <xdr:rowOff>38100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15175" y="55054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22</xdr:row>
      <xdr:rowOff>228600</xdr:rowOff>
    </xdr:from>
    <xdr:to>
      <xdr:col>16</xdr:col>
      <xdr:colOff>571500</xdr:colOff>
      <xdr:row>23</xdr:row>
      <xdr:rowOff>219075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15175" y="56864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24</xdr:row>
      <xdr:rowOff>47625</xdr:rowOff>
    </xdr:from>
    <xdr:to>
      <xdr:col>16</xdr:col>
      <xdr:colOff>571500</xdr:colOff>
      <xdr:row>25</xdr:row>
      <xdr:rowOff>38100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115175" y="59817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24</xdr:row>
      <xdr:rowOff>228600</xdr:rowOff>
    </xdr:from>
    <xdr:to>
      <xdr:col>16</xdr:col>
      <xdr:colOff>571500</xdr:colOff>
      <xdr:row>25</xdr:row>
      <xdr:rowOff>219075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15175" y="6162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26</xdr:row>
      <xdr:rowOff>47625</xdr:rowOff>
    </xdr:from>
    <xdr:to>
      <xdr:col>16</xdr:col>
      <xdr:colOff>571500</xdr:colOff>
      <xdr:row>27</xdr:row>
      <xdr:rowOff>38100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115175" y="64579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26</xdr:row>
      <xdr:rowOff>228600</xdr:rowOff>
    </xdr:from>
    <xdr:to>
      <xdr:col>16</xdr:col>
      <xdr:colOff>571500</xdr:colOff>
      <xdr:row>27</xdr:row>
      <xdr:rowOff>219075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15175" y="66389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28</xdr:row>
      <xdr:rowOff>47625</xdr:rowOff>
    </xdr:from>
    <xdr:to>
      <xdr:col>16</xdr:col>
      <xdr:colOff>571500</xdr:colOff>
      <xdr:row>29</xdr:row>
      <xdr:rowOff>38100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15175" y="69342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28</xdr:row>
      <xdr:rowOff>228600</xdr:rowOff>
    </xdr:from>
    <xdr:to>
      <xdr:col>16</xdr:col>
      <xdr:colOff>571500</xdr:colOff>
      <xdr:row>29</xdr:row>
      <xdr:rowOff>219075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115175" y="71151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30</xdr:row>
      <xdr:rowOff>47625</xdr:rowOff>
    </xdr:from>
    <xdr:to>
      <xdr:col>16</xdr:col>
      <xdr:colOff>571500</xdr:colOff>
      <xdr:row>31</xdr:row>
      <xdr:rowOff>38100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115175" y="74104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30</xdr:row>
      <xdr:rowOff>228600</xdr:rowOff>
    </xdr:from>
    <xdr:to>
      <xdr:col>16</xdr:col>
      <xdr:colOff>571500</xdr:colOff>
      <xdr:row>31</xdr:row>
      <xdr:rowOff>219075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115175" y="75914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32</xdr:row>
      <xdr:rowOff>47625</xdr:rowOff>
    </xdr:from>
    <xdr:to>
      <xdr:col>16</xdr:col>
      <xdr:colOff>571500</xdr:colOff>
      <xdr:row>33</xdr:row>
      <xdr:rowOff>38100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115175" y="78867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32</xdr:row>
      <xdr:rowOff>228600</xdr:rowOff>
    </xdr:from>
    <xdr:to>
      <xdr:col>16</xdr:col>
      <xdr:colOff>571500</xdr:colOff>
      <xdr:row>33</xdr:row>
      <xdr:rowOff>219075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115175" y="8067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34</xdr:row>
      <xdr:rowOff>47625</xdr:rowOff>
    </xdr:from>
    <xdr:to>
      <xdr:col>16</xdr:col>
      <xdr:colOff>571500</xdr:colOff>
      <xdr:row>35</xdr:row>
      <xdr:rowOff>38100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115175" y="83629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34</xdr:row>
      <xdr:rowOff>228600</xdr:rowOff>
    </xdr:from>
    <xdr:to>
      <xdr:col>16</xdr:col>
      <xdr:colOff>571500</xdr:colOff>
      <xdr:row>35</xdr:row>
      <xdr:rowOff>219075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115175" y="85439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36</xdr:row>
      <xdr:rowOff>47625</xdr:rowOff>
    </xdr:from>
    <xdr:to>
      <xdr:col>16</xdr:col>
      <xdr:colOff>571500</xdr:colOff>
      <xdr:row>37</xdr:row>
      <xdr:rowOff>38100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115175" y="88392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36</xdr:row>
      <xdr:rowOff>228600</xdr:rowOff>
    </xdr:from>
    <xdr:to>
      <xdr:col>16</xdr:col>
      <xdr:colOff>571500</xdr:colOff>
      <xdr:row>37</xdr:row>
      <xdr:rowOff>219075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115175" y="90201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38</xdr:row>
      <xdr:rowOff>47625</xdr:rowOff>
    </xdr:from>
    <xdr:to>
      <xdr:col>16</xdr:col>
      <xdr:colOff>571500</xdr:colOff>
      <xdr:row>39</xdr:row>
      <xdr:rowOff>38100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115175" y="93154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38</xdr:row>
      <xdr:rowOff>228600</xdr:rowOff>
    </xdr:from>
    <xdr:to>
      <xdr:col>16</xdr:col>
      <xdr:colOff>571500</xdr:colOff>
      <xdr:row>39</xdr:row>
      <xdr:rowOff>219075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115175" y="94964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40</xdr:row>
      <xdr:rowOff>47625</xdr:rowOff>
    </xdr:from>
    <xdr:to>
      <xdr:col>16</xdr:col>
      <xdr:colOff>571500</xdr:colOff>
      <xdr:row>41</xdr:row>
      <xdr:rowOff>38100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115175" y="97917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40</xdr:row>
      <xdr:rowOff>228600</xdr:rowOff>
    </xdr:from>
    <xdr:to>
      <xdr:col>16</xdr:col>
      <xdr:colOff>571500</xdr:colOff>
      <xdr:row>41</xdr:row>
      <xdr:rowOff>219075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115175" y="9972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42</xdr:row>
      <xdr:rowOff>47625</xdr:rowOff>
    </xdr:from>
    <xdr:to>
      <xdr:col>16</xdr:col>
      <xdr:colOff>571500</xdr:colOff>
      <xdr:row>43</xdr:row>
      <xdr:rowOff>38100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115175" y="102679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42</xdr:row>
      <xdr:rowOff>228600</xdr:rowOff>
    </xdr:from>
    <xdr:to>
      <xdr:col>16</xdr:col>
      <xdr:colOff>571500</xdr:colOff>
      <xdr:row>43</xdr:row>
      <xdr:rowOff>219075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115175" y="104489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44</xdr:row>
      <xdr:rowOff>47625</xdr:rowOff>
    </xdr:from>
    <xdr:to>
      <xdr:col>16</xdr:col>
      <xdr:colOff>571500</xdr:colOff>
      <xdr:row>45</xdr:row>
      <xdr:rowOff>38100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115175" y="107442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44</xdr:row>
      <xdr:rowOff>228600</xdr:rowOff>
    </xdr:from>
    <xdr:to>
      <xdr:col>16</xdr:col>
      <xdr:colOff>571500</xdr:colOff>
      <xdr:row>45</xdr:row>
      <xdr:rowOff>219075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115175" y="109251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46</xdr:row>
      <xdr:rowOff>47625</xdr:rowOff>
    </xdr:from>
    <xdr:to>
      <xdr:col>16</xdr:col>
      <xdr:colOff>571500</xdr:colOff>
      <xdr:row>47</xdr:row>
      <xdr:rowOff>38100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115175" y="112204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46</xdr:row>
      <xdr:rowOff>228600</xdr:rowOff>
    </xdr:from>
    <xdr:to>
      <xdr:col>16</xdr:col>
      <xdr:colOff>571500</xdr:colOff>
      <xdr:row>47</xdr:row>
      <xdr:rowOff>219075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115175" y="114014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5</xdr:col>
      <xdr:colOff>504825</xdr:colOff>
      <xdr:row>1</xdr:row>
      <xdr:rowOff>190500</xdr:rowOff>
    </xdr:to>
    <xdr:pic>
      <xdr:nvPicPr>
        <xdr:cNvPr id="41" name="image1.pn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7150" y="47625"/>
          <a:ext cx="1943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228600</xdr:colOff>
      <xdr:row>8</xdr:row>
      <xdr:rowOff>66675</xdr:rowOff>
    </xdr:from>
    <xdr:to>
      <xdr:col>48</xdr:col>
      <xdr:colOff>38100</xdr:colOff>
      <xdr:row>10</xdr:row>
      <xdr:rowOff>228600</xdr:rowOff>
    </xdr:to>
    <xdr:sp macro="[0]!印刷1">
      <xdr:nvSpPr>
        <xdr:cNvPr id="42" name="額縁 1"/>
        <xdr:cNvSpPr>
          <a:spLocks/>
        </xdr:cNvSpPr>
      </xdr:nvSpPr>
      <xdr:spPr>
        <a:xfrm>
          <a:off x="15459075" y="2190750"/>
          <a:ext cx="2219325" cy="638175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印刷</a:t>
          </a:r>
          <a:r>
            <a:rPr lang="en-US" cap="none" sz="1200" b="0" i="0" u="none" baseline="0">
              <a:solidFill>
                <a:srgbClr val="FFFFFF"/>
              </a:solidFill>
            </a:rPr>
            <a:t> </a:t>
          </a:r>
          <a:r>
            <a:rPr lang="en-US" cap="none" sz="1200" b="0" i="0" u="none" baseline="0">
              <a:solidFill>
                <a:srgbClr val="FFFFFF"/>
              </a:solidFill>
            </a:rPr>
            <a:t>①（</a:t>
          </a:r>
          <a:r>
            <a:rPr lang="en-US" cap="none" sz="1200" b="0" i="0" u="none" baseline="0">
              <a:solidFill>
                <a:srgbClr val="FFFFFF"/>
              </a:solidFill>
            </a:rPr>
            <a:t>1</a:t>
          </a:r>
          <a:r>
            <a:rPr lang="en-US" cap="none" sz="1200" b="0" i="0" u="none" baseline="0">
              <a:solidFill>
                <a:srgbClr val="FFFFFF"/>
              </a:solidFill>
            </a:rPr>
            <a:t>枚目のみ印刷）</a:t>
          </a:r>
        </a:p>
      </xdr:txBody>
    </xdr:sp>
    <xdr:clientData/>
  </xdr:twoCellAnchor>
  <xdr:twoCellAnchor>
    <xdr:from>
      <xdr:col>35</xdr:col>
      <xdr:colOff>228600</xdr:colOff>
      <xdr:row>11</xdr:row>
      <xdr:rowOff>161925</xdr:rowOff>
    </xdr:from>
    <xdr:to>
      <xdr:col>48</xdr:col>
      <xdr:colOff>38100</xdr:colOff>
      <xdr:row>14</xdr:row>
      <xdr:rowOff>66675</xdr:rowOff>
    </xdr:to>
    <xdr:sp macro="[0]!印刷2">
      <xdr:nvSpPr>
        <xdr:cNvPr id="43" name="額縁 44"/>
        <xdr:cNvSpPr>
          <a:spLocks/>
        </xdr:cNvSpPr>
      </xdr:nvSpPr>
      <xdr:spPr>
        <a:xfrm>
          <a:off x="15459075" y="3000375"/>
          <a:ext cx="2219325" cy="619125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印刷</a:t>
          </a:r>
          <a:r>
            <a:rPr lang="en-US" cap="none" sz="1200" b="0" i="0" u="none" baseline="0">
              <a:solidFill>
                <a:srgbClr val="FFFFFF"/>
              </a:solidFill>
            </a:rPr>
            <a:t> </a:t>
          </a:r>
          <a:r>
            <a:rPr lang="en-US" cap="none" sz="1200" b="0" i="0" u="none" baseline="0">
              <a:solidFill>
                <a:srgbClr val="FFFFFF"/>
              </a:solidFill>
            </a:rPr>
            <a:t>②</a:t>
          </a:r>
          <a:r>
            <a:rPr lang="en-US" cap="none" sz="1200" b="0" i="0" u="none" baseline="0">
              <a:solidFill>
                <a:srgbClr val="FFFFFF"/>
              </a:solidFill>
            </a:rPr>
            <a:t>（</a:t>
          </a:r>
          <a:r>
            <a:rPr lang="en-US" cap="none" sz="1200" b="0" i="0" u="none" baseline="0">
              <a:solidFill>
                <a:srgbClr val="FFFFFF"/>
              </a:solidFill>
            </a:rPr>
            <a:t>1</a:t>
          </a:r>
          <a:r>
            <a:rPr lang="en-US" cap="none" sz="1200" b="0" i="0" u="none" baseline="0">
              <a:solidFill>
                <a:srgbClr val="FFFFFF"/>
              </a:solidFill>
            </a:rPr>
            <a:t>～</a:t>
          </a:r>
          <a:r>
            <a:rPr lang="en-US" cap="none" sz="1200" b="0" i="0" u="none" baseline="0">
              <a:solidFill>
                <a:srgbClr val="FFFFFF"/>
              </a:solidFill>
            </a:rPr>
            <a:t>2</a:t>
          </a:r>
          <a:r>
            <a:rPr lang="en-US" cap="none" sz="1200" b="0" i="0" u="none" baseline="0">
              <a:solidFill>
                <a:srgbClr val="FFFFFF"/>
              </a:solidFill>
            </a:rPr>
            <a:t>枚目印刷）</a:t>
          </a:r>
        </a:p>
      </xdr:txBody>
    </xdr:sp>
    <xdr:clientData/>
  </xdr:twoCellAnchor>
  <xdr:twoCellAnchor>
    <xdr:from>
      <xdr:col>35</xdr:col>
      <xdr:colOff>228600</xdr:colOff>
      <xdr:row>15</xdr:row>
      <xdr:rowOff>19050</xdr:rowOff>
    </xdr:from>
    <xdr:to>
      <xdr:col>48</xdr:col>
      <xdr:colOff>38100</xdr:colOff>
      <xdr:row>17</xdr:row>
      <xdr:rowOff>152400</xdr:rowOff>
    </xdr:to>
    <xdr:sp macro="[0]!印刷3">
      <xdr:nvSpPr>
        <xdr:cNvPr id="44" name="額縁 45"/>
        <xdr:cNvSpPr>
          <a:spLocks/>
        </xdr:cNvSpPr>
      </xdr:nvSpPr>
      <xdr:spPr>
        <a:xfrm>
          <a:off x="15459075" y="3810000"/>
          <a:ext cx="2219325" cy="609600"/>
        </a:xfrm>
        <a:prstGeom prst="bevel">
          <a:avLst/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印刷</a:t>
          </a:r>
          <a:r>
            <a:rPr lang="en-US" cap="none" sz="1200" b="0" i="0" u="none" baseline="0">
              <a:solidFill>
                <a:srgbClr val="FFFFFF"/>
              </a:solidFill>
            </a:rPr>
            <a:t> </a:t>
          </a:r>
          <a:r>
            <a:rPr lang="en-US" cap="none" sz="1200" b="0" i="0" u="none" baseline="0">
              <a:solidFill>
                <a:srgbClr val="FFFFFF"/>
              </a:solidFill>
            </a:rPr>
            <a:t>③</a:t>
          </a:r>
          <a:r>
            <a:rPr lang="en-US" cap="none" sz="1200" b="0" i="0" u="none" baseline="0">
              <a:solidFill>
                <a:srgbClr val="FFFFFF"/>
              </a:solidFill>
            </a:rPr>
            <a:t>（</a:t>
          </a:r>
          <a:r>
            <a:rPr lang="en-US" cap="none" sz="1200" b="0" i="0" u="none" baseline="0">
              <a:solidFill>
                <a:srgbClr val="FFFFFF"/>
              </a:solidFill>
            </a:rPr>
            <a:t>1</a:t>
          </a:r>
          <a:r>
            <a:rPr lang="en-US" cap="none" sz="1200" b="0" i="0" u="none" baseline="0">
              <a:solidFill>
                <a:srgbClr val="FFFFFF"/>
              </a:solidFill>
            </a:rPr>
            <a:t>～</a:t>
          </a:r>
          <a:r>
            <a:rPr lang="en-US" cap="none" sz="1200" b="0" i="0" u="none" baseline="0">
              <a:solidFill>
                <a:srgbClr val="FFFFFF"/>
              </a:solidFill>
            </a:rPr>
            <a:t>3</a:t>
          </a:r>
          <a:r>
            <a:rPr lang="en-US" cap="none" sz="1200" b="0" i="0" u="none" baseline="0">
              <a:solidFill>
                <a:srgbClr val="FFFFFF"/>
              </a:solidFill>
            </a:rPr>
            <a:t>枚目印刷）</a:t>
          </a:r>
        </a:p>
      </xdr:txBody>
    </xdr:sp>
    <xdr:clientData/>
  </xdr:twoCellAnchor>
  <xdr:twoCellAnchor>
    <xdr:from>
      <xdr:col>35</xdr:col>
      <xdr:colOff>228600</xdr:colOff>
      <xdr:row>18</xdr:row>
      <xdr:rowOff>104775</xdr:rowOff>
    </xdr:from>
    <xdr:to>
      <xdr:col>48</xdr:col>
      <xdr:colOff>38100</xdr:colOff>
      <xdr:row>23</xdr:row>
      <xdr:rowOff>9525</xdr:rowOff>
    </xdr:to>
    <xdr:sp macro="[0]!クリア">
      <xdr:nvSpPr>
        <xdr:cNvPr id="45" name="額縁 46"/>
        <xdr:cNvSpPr>
          <a:spLocks/>
        </xdr:cNvSpPr>
      </xdr:nvSpPr>
      <xdr:spPr>
        <a:xfrm>
          <a:off x="15459075" y="4610100"/>
          <a:ext cx="2219325" cy="1095375"/>
        </a:xfrm>
        <a:prstGeom prst="bevel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クリア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</a:rPr>
            <a:t>（おなまえ・金額単位以外の入力箇所が消去されます）</a:t>
          </a:r>
        </a:p>
      </xdr:txBody>
    </xdr:sp>
    <xdr:clientData/>
  </xdr:twoCellAnchor>
  <xdr:oneCellAnchor>
    <xdr:from>
      <xdr:col>0</xdr:col>
      <xdr:colOff>9525</xdr:colOff>
      <xdr:row>50</xdr:row>
      <xdr:rowOff>95250</xdr:rowOff>
    </xdr:from>
    <xdr:ext cx="2895600" cy="390525"/>
    <xdr:sp>
      <xdr:nvSpPr>
        <xdr:cNvPr id="46" name="テキスト ボックス 2"/>
        <xdr:cNvSpPr txBox="1">
          <a:spLocks noChangeArrowheads="1"/>
        </xdr:cNvSpPr>
      </xdr:nvSpPr>
      <xdr:spPr>
        <a:xfrm>
          <a:off x="9525" y="12182475"/>
          <a:ext cx="2895600" cy="390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工事明細が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を超える場合は、シート「手持工事明細表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」を選択して登録下さい。</a:t>
          </a:r>
        </a:p>
      </xdr:txBody>
    </xdr:sp>
    <xdr:clientData/>
  </xdr:oneCellAnchor>
  <xdr:twoCellAnchor>
    <xdr:from>
      <xdr:col>35</xdr:col>
      <xdr:colOff>209550</xdr:colOff>
      <xdr:row>0</xdr:row>
      <xdr:rowOff>104775</xdr:rowOff>
    </xdr:from>
    <xdr:to>
      <xdr:col>42</xdr:col>
      <xdr:colOff>123825</xdr:colOff>
      <xdr:row>2</xdr:row>
      <xdr:rowOff>47625</xdr:rowOff>
    </xdr:to>
    <xdr:sp>
      <xdr:nvSpPr>
        <xdr:cNvPr id="47" name="テキスト ボックス 48"/>
        <xdr:cNvSpPr txBox="1">
          <a:spLocks noChangeArrowheads="1"/>
        </xdr:cNvSpPr>
      </xdr:nvSpPr>
      <xdr:spPr>
        <a:xfrm>
          <a:off x="15440025" y="104775"/>
          <a:ext cx="1409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入力箇所</a:t>
          </a:r>
        </a:p>
      </xdr:txBody>
    </xdr:sp>
    <xdr:clientData/>
  </xdr:twoCellAnchor>
  <xdr:twoCellAnchor>
    <xdr:from>
      <xdr:col>35</xdr:col>
      <xdr:colOff>333375</xdr:colOff>
      <xdr:row>1</xdr:row>
      <xdr:rowOff>57150</xdr:rowOff>
    </xdr:from>
    <xdr:to>
      <xdr:col>37</xdr:col>
      <xdr:colOff>47625</xdr:colOff>
      <xdr:row>1</xdr:row>
      <xdr:rowOff>219075</xdr:rowOff>
    </xdr:to>
    <xdr:sp fLocksText="0">
      <xdr:nvSpPr>
        <xdr:cNvPr id="48" name="テキスト ボックス 49"/>
        <xdr:cNvSpPr txBox="1">
          <a:spLocks noChangeArrowheads="1"/>
        </xdr:cNvSpPr>
      </xdr:nvSpPr>
      <xdr:spPr>
        <a:xfrm>
          <a:off x="15563850" y="209550"/>
          <a:ext cx="447675" cy="161925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123825</xdr:colOff>
      <xdr:row>8</xdr:row>
      <xdr:rowOff>47625</xdr:rowOff>
    </xdr:from>
    <xdr:to>
      <xdr:col>16</xdr:col>
      <xdr:colOff>571500</xdr:colOff>
      <xdr:row>9</xdr:row>
      <xdr:rowOff>38100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1717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8</xdr:row>
      <xdr:rowOff>228600</xdr:rowOff>
    </xdr:from>
    <xdr:to>
      <xdr:col>16</xdr:col>
      <xdr:colOff>571500</xdr:colOff>
      <xdr:row>9</xdr:row>
      <xdr:rowOff>219075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2352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10</xdr:row>
      <xdr:rowOff>47625</xdr:rowOff>
    </xdr:from>
    <xdr:to>
      <xdr:col>16</xdr:col>
      <xdr:colOff>571500</xdr:colOff>
      <xdr:row>11</xdr:row>
      <xdr:rowOff>38100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26479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10</xdr:row>
      <xdr:rowOff>228600</xdr:rowOff>
    </xdr:from>
    <xdr:to>
      <xdr:col>16</xdr:col>
      <xdr:colOff>571500</xdr:colOff>
      <xdr:row>11</xdr:row>
      <xdr:rowOff>219075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28289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12</xdr:row>
      <xdr:rowOff>47625</xdr:rowOff>
    </xdr:from>
    <xdr:to>
      <xdr:col>16</xdr:col>
      <xdr:colOff>571500</xdr:colOff>
      <xdr:row>13</xdr:row>
      <xdr:rowOff>38100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15175" y="31242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12</xdr:row>
      <xdr:rowOff>228600</xdr:rowOff>
    </xdr:from>
    <xdr:to>
      <xdr:col>16</xdr:col>
      <xdr:colOff>571500</xdr:colOff>
      <xdr:row>13</xdr:row>
      <xdr:rowOff>219075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15175" y="33051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14</xdr:row>
      <xdr:rowOff>47625</xdr:rowOff>
    </xdr:from>
    <xdr:to>
      <xdr:col>16</xdr:col>
      <xdr:colOff>571500</xdr:colOff>
      <xdr:row>15</xdr:row>
      <xdr:rowOff>38100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15175" y="36004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14</xdr:row>
      <xdr:rowOff>228600</xdr:rowOff>
    </xdr:from>
    <xdr:to>
      <xdr:col>16</xdr:col>
      <xdr:colOff>571500</xdr:colOff>
      <xdr:row>15</xdr:row>
      <xdr:rowOff>219075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15175" y="37814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16</xdr:row>
      <xdr:rowOff>47625</xdr:rowOff>
    </xdr:from>
    <xdr:to>
      <xdr:col>16</xdr:col>
      <xdr:colOff>571500</xdr:colOff>
      <xdr:row>17</xdr:row>
      <xdr:rowOff>38100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15175" y="40767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16</xdr:row>
      <xdr:rowOff>228600</xdr:rowOff>
    </xdr:from>
    <xdr:to>
      <xdr:col>16</xdr:col>
      <xdr:colOff>571500</xdr:colOff>
      <xdr:row>17</xdr:row>
      <xdr:rowOff>219075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15175" y="4257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18</xdr:row>
      <xdr:rowOff>47625</xdr:rowOff>
    </xdr:from>
    <xdr:to>
      <xdr:col>16</xdr:col>
      <xdr:colOff>571500</xdr:colOff>
      <xdr:row>19</xdr:row>
      <xdr:rowOff>38100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15175" y="45529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18</xdr:row>
      <xdr:rowOff>228600</xdr:rowOff>
    </xdr:from>
    <xdr:to>
      <xdr:col>16</xdr:col>
      <xdr:colOff>571500</xdr:colOff>
      <xdr:row>19</xdr:row>
      <xdr:rowOff>219075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15175" y="47339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20</xdr:row>
      <xdr:rowOff>47625</xdr:rowOff>
    </xdr:from>
    <xdr:to>
      <xdr:col>16</xdr:col>
      <xdr:colOff>571500</xdr:colOff>
      <xdr:row>21</xdr:row>
      <xdr:rowOff>38100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15175" y="50292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20</xdr:row>
      <xdr:rowOff>228600</xdr:rowOff>
    </xdr:from>
    <xdr:to>
      <xdr:col>16</xdr:col>
      <xdr:colOff>571500</xdr:colOff>
      <xdr:row>21</xdr:row>
      <xdr:rowOff>219075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15175" y="52101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22</xdr:row>
      <xdr:rowOff>47625</xdr:rowOff>
    </xdr:from>
    <xdr:to>
      <xdr:col>16</xdr:col>
      <xdr:colOff>571500</xdr:colOff>
      <xdr:row>23</xdr:row>
      <xdr:rowOff>38100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15175" y="55054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22</xdr:row>
      <xdr:rowOff>228600</xdr:rowOff>
    </xdr:from>
    <xdr:to>
      <xdr:col>16</xdr:col>
      <xdr:colOff>571500</xdr:colOff>
      <xdr:row>23</xdr:row>
      <xdr:rowOff>219075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15175" y="56864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24</xdr:row>
      <xdr:rowOff>47625</xdr:rowOff>
    </xdr:from>
    <xdr:to>
      <xdr:col>16</xdr:col>
      <xdr:colOff>571500</xdr:colOff>
      <xdr:row>25</xdr:row>
      <xdr:rowOff>38100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115175" y="59817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24</xdr:row>
      <xdr:rowOff>228600</xdr:rowOff>
    </xdr:from>
    <xdr:to>
      <xdr:col>16</xdr:col>
      <xdr:colOff>571500</xdr:colOff>
      <xdr:row>25</xdr:row>
      <xdr:rowOff>219075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15175" y="6162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26</xdr:row>
      <xdr:rowOff>47625</xdr:rowOff>
    </xdr:from>
    <xdr:to>
      <xdr:col>16</xdr:col>
      <xdr:colOff>571500</xdr:colOff>
      <xdr:row>27</xdr:row>
      <xdr:rowOff>38100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115175" y="64579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26</xdr:row>
      <xdr:rowOff>228600</xdr:rowOff>
    </xdr:from>
    <xdr:to>
      <xdr:col>16</xdr:col>
      <xdr:colOff>571500</xdr:colOff>
      <xdr:row>27</xdr:row>
      <xdr:rowOff>219075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15175" y="66389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28</xdr:row>
      <xdr:rowOff>47625</xdr:rowOff>
    </xdr:from>
    <xdr:to>
      <xdr:col>16</xdr:col>
      <xdr:colOff>571500</xdr:colOff>
      <xdr:row>29</xdr:row>
      <xdr:rowOff>38100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15175" y="69342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28</xdr:row>
      <xdr:rowOff>228600</xdr:rowOff>
    </xdr:from>
    <xdr:to>
      <xdr:col>16</xdr:col>
      <xdr:colOff>571500</xdr:colOff>
      <xdr:row>29</xdr:row>
      <xdr:rowOff>219075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115175" y="71151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30</xdr:row>
      <xdr:rowOff>47625</xdr:rowOff>
    </xdr:from>
    <xdr:to>
      <xdr:col>16</xdr:col>
      <xdr:colOff>571500</xdr:colOff>
      <xdr:row>31</xdr:row>
      <xdr:rowOff>38100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115175" y="74104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30</xdr:row>
      <xdr:rowOff>228600</xdr:rowOff>
    </xdr:from>
    <xdr:to>
      <xdr:col>16</xdr:col>
      <xdr:colOff>571500</xdr:colOff>
      <xdr:row>31</xdr:row>
      <xdr:rowOff>219075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115175" y="75914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32</xdr:row>
      <xdr:rowOff>47625</xdr:rowOff>
    </xdr:from>
    <xdr:to>
      <xdr:col>16</xdr:col>
      <xdr:colOff>571500</xdr:colOff>
      <xdr:row>33</xdr:row>
      <xdr:rowOff>38100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115175" y="78867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32</xdr:row>
      <xdr:rowOff>228600</xdr:rowOff>
    </xdr:from>
    <xdr:to>
      <xdr:col>16</xdr:col>
      <xdr:colOff>571500</xdr:colOff>
      <xdr:row>33</xdr:row>
      <xdr:rowOff>219075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115175" y="8067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34</xdr:row>
      <xdr:rowOff>47625</xdr:rowOff>
    </xdr:from>
    <xdr:to>
      <xdr:col>16</xdr:col>
      <xdr:colOff>571500</xdr:colOff>
      <xdr:row>35</xdr:row>
      <xdr:rowOff>38100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115175" y="83629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34</xdr:row>
      <xdr:rowOff>228600</xdr:rowOff>
    </xdr:from>
    <xdr:to>
      <xdr:col>16</xdr:col>
      <xdr:colOff>571500</xdr:colOff>
      <xdr:row>35</xdr:row>
      <xdr:rowOff>219075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115175" y="85439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36</xdr:row>
      <xdr:rowOff>47625</xdr:rowOff>
    </xdr:from>
    <xdr:to>
      <xdr:col>16</xdr:col>
      <xdr:colOff>571500</xdr:colOff>
      <xdr:row>37</xdr:row>
      <xdr:rowOff>38100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115175" y="88392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36</xdr:row>
      <xdr:rowOff>228600</xdr:rowOff>
    </xdr:from>
    <xdr:to>
      <xdr:col>16</xdr:col>
      <xdr:colOff>571500</xdr:colOff>
      <xdr:row>37</xdr:row>
      <xdr:rowOff>219075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115175" y="90201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38</xdr:row>
      <xdr:rowOff>47625</xdr:rowOff>
    </xdr:from>
    <xdr:to>
      <xdr:col>16</xdr:col>
      <xdr:colOff>571500</xdr:colOff>
      <xdr:row>39</xdr:row>
      <xdr:rowOff>38100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115175" y="93154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38</xdr:row>
      <xdr:rowOff>228600</xdr:rowOff>
    </xdr:from>
    <xdr:to>
      <xdr:col>16</xdr:col>
      <xdr:colOff>571500</xdr:colOff>
      <xdr:row>39</xdr:row>
      <xdr:rowOff>219075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115175" y="94964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40</xdr:row>
      <xdr:rowOff>47625</xdr:rowOff>
    </xdr:from>
    <xdr:to>
      <xdr:col>16</xdr:col>
      <xdr:colOff>571500</xdr:colOff>
      <xdr:row>41</xdr:row>
      <xdr:rowOff>38100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115175" y="97917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40</xdr:row>
      <xdr:rowOff>228600</xdr:rowOff>
    </xdr:from>
    <xdr:to>
      <xdr:col>16</xdr:col>
      <xdr:colOff>571500</xdr:colOff>
      <xdr:row>41</xdr:row>
      <xdr:rowOff>219075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115175" y="9972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42</xdr:row>
      <xdr:rowOff>47625</xdr:rowOff>
    </xdr:from>
    <xdr:to>
      <xdr:col>16</xdr:col>
      <xdr:colOff>571500</xdr:colOff>
      <xdr:row>43</xdr:row>
      <xdr:rowOff>38100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115175" y="102679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42</xdr:row>
      <xdr:rowOff>228600</xdr:rowOff>
    </xdr:from>
    <xdr:to>
      <xdr:col>16</xdr:col>
      <xdr:colOff>571500</xdr:colOff>
      <xdr:row>43</xdr:row>
      <xdr:rowOff>219075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115175" y="104489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44</xdr:row>
      <xdr:rowOff>47625</xdr:rowOff>
    </xdr:from>
    <xdr:to>
      <xdr:col>16</xdr:col>
      <xdr:colOff>571500</xdr:colOff>
      <xdr:row>45</xdr:row>
      <xdr:rowOff>38100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115175" y="107442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44</xdr:row>
      <xdr:rowOff>228600</xdr:rowOff>
    </xdr:from>
    <xdr:to>
      <xdr:col>16</xdr:col>
      <xdr:colOff>571500</xdr:colOff>
      <xdr:row>45</xdr:row>
      <xdr:rowOff>219075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115175" y="109251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46</xdr:row>
      <xdr:rowOff>47625</xdr:rowOff>
    </xdr:from>
    <xdr:to>
      <xdr:col>16</xdr:col>
      <xdr:colOff>571500</xdr:colOff>
      <xdr:row>47</xdr:row>
      <xdr:rowOff>38100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115175" y="112204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46</xdr:row>
      <xdr:rowOff>228600</xdr:rowOff>
    </xdr:from>
    <xdr:to>
      <xdr:col>16</xdr:col>
      <xdr:colOff>571500</xdr:colOff>
      <xdr:row>47</xdr:row>
      <xdr:rowOff>219075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115175" y="114014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5</xdr:col>
      <xdr:colOff>504825</xdr:colOff>
      <xdr:row>1</xdr:row>
      <xdr:rowOff>190500</xdr:rowOff>
    </xdr:to>
    <xdr:pic>
      <xdr:nvPicPr>
        <xdr:cNvPr id="41" name="image1.pn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7150" y="47625"/>
          <a:ext cx="1943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50</xdr:row>
      <xdr:rowOff>76200</xdr:rowOff>
    </xdr:from>
    <xdr:ext cx="2895600" cy="390525"/>
    <xdr:sp>
      <xdr:nvSpPr>
        <xdr:cNvPr id="42" name="テキスト ボックス 43"/>
        <xdr:cNvSpPr txBox="1">
          <a:spLocks noChangeArrowheads="1"/>
        </xdr:cNvSpPr>
      </xdr:nvSpPr>
      <xdr:spPr>
        <a:xfrm>
          <a:off x="0" y="12163425"/>
          <a:ext cx="2895600" cy="3905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工事明細が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40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を超える場合は、シート「手持工事明細表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」を選択して登録下さい。</a:t>
          </a:r>
        </a:p>
      </xdr:txBody>
    </xdr:sp>
    <xdr:clientData/>
  </xdr:oneCellAnchor>
  <xdr:twoCellAnchor>
    <xdr:from>
      <xdr:col>35</xdr:col>
      <xdr:colOff>152400</xdr:colOff>
      <xdr:row>1</xdr:row>
      <xdr:rowOff>38100</xdr:rowOff>
    </xdr:from>
    <xdr:to>
      <xdr:col>42</xdr:col>
      <xdr:colOff>66675</xdr:colOff>
      <xdr:row>2</xdr:row>
      <xdr:rowOff>133350</xdr:rowOff>
    </xdr:to>
    <xdr:sp>
      <xdr:nvSpPr>
        <xdr:cNvPr id="43" name="テキスト ボックス 44"/>
        <xdr:cNvSpPr txBox="1">
          <a:spLocks noChangeArrowheads="1"/>
        </xdr:cNvSpPr>
      </xdr:nvSpPr>
      <xdr:spPr>
        <a:xfrm>
          <a:off x="15382875" y="190500"/>
          <a:ext cx="1409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入力箇所</a:t>
          </a:r>
        </a:p>
      </xdr:txBody>
    </xdr:sp>
    <xdr:clientData/>
  </xdr:twoCellAnchor>
  <xdr:twoCellAnchor>
    <xdr:from>
      <xdr:col>35</xdr:col>
      <xdr:colOff>276225</xdr:colOff>
      <xdr:row>1</xdr:row>
      <xdr:rowOff>142875</xdr:rowOff>
    </xdr:from>
    <xdr:to>
      <xdr:col>36</xdr:col>
      <xdr:colOff>133350</xdr:colOff>
      <xdr:row>2</xdr:row>
      <xdr:rowOff>47625</xdr:rowOff>
    </xdr:to>
    <xdr:sp fLocksText="0">
      <xdr:nvSpPr>
        <xdr:cNvPr id="44" name="テキスト ボックス 45"/>
        <xdr:cNvSpPr txBox="1">
          <a:spLocks noChangeArrowheads="1"/>
        </xdr:cNvSpPr>
      </xdr:nvSpPr>
      <xdr:spPr>
        <a:xfrm>
          <a:off x="15506700" y="295275"/>
          <a:ext cx="438150" cy="161925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123825</xdr:colOff>
      <xdr:row>8</xdr:row>
      <xdr:rowOff>47625</xdr:rowOff>
    </xdr:from>
    <xdr:to>
      <xdr:col>16</xdr:col>
      <xdr:colOff>571500</xdr:colOff>
      <xdr:row>9</xdr:row>
      <xdr:rowOff>38100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1717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8</xdr:row>
      <xdr:rowOff>228600</xdr:rowOff>
    </xdr:from>
    <xdr:to>
      <xdr:col>16</xdr:col>
      <xdr:colOff>571500</xdr:colOff>
      <xdr:row>9</xdr:row>
      <xdr:rowOff>219075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15175" y="2352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10</xdr:row>
      <xdr:rowOff>47625</xdr:rowOff>
    </xdr:from>
    <xdr:to>
      <xdr:col>16</xdr:col>
      <xdr:colOff>571500</xdr:colOff>
      <xdr:row>11</xdr:row>
      <xdr:rowOff>38100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26479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10</xdr:row>
      <xdr:rowOff>228600</xdr:rowOff>
    </xdr:from>
    <xdr:to>
      <xdr:col>16</xdr:col>
      <xdr:colOff>571500</xdr:colOff>
      <xdr:row>11</xdr:row>
      <xdr:rowOff>219075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28289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12</xdr:row>
      <xdr:rowOff>47625</xdr:rowOff>
    </xdr:from>
    <xdr:to>
      <xdr:col>16</xdr:col>
      <xdr:colOff>571500</xdr:colOff>
      <xdr:row>13</xdr:row>
      <xdr:rowOff>38100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15175" y="31242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12</xdr:row>
      <xdr:rowOff>228600</xdr:rowOff>
    </xdr:from>
    <xdr:to>
      <xdr:col>16</xdr:col>
      <xdr:colOff>571500</xdr:colOff>
      <xdr:row>13</xdr:row>
      <xdr:rowOff>219075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115175" y="33051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14</xdr:row>
      <xdr:rowOff>47625</xdr:rowOff>
    </xdr:from>
    <xdr:to>
      <xdr:col>16</xdr:col>
      <xdr:colOff>571500</xdr:colOff>
      <xdr:row>15</xdr:row>
      <xdr:rowOff>38100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115175" y="36004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14</xdr:row>
      <xdr:rowOff>228600</xdr:rowOff>
    </xdr:from>
    <xdr:to>
      <xdr:col>16</xdr:col>
      <xdr:colOff>571500</xdr:colOff>
      <xdr:row>15</xdr:row>
      <xdr:rowOff>219075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15175" y="37814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16</xdr:row>
      <xdr:rowOff>47625</xdr:rowOff>
    </xdr:from>
    <xdr:to>
      <xdr:col>16</xdr:col>
      <xdr:colOff>571500</xdr:colOff>
      <xdr:row>17</xdr:row>
      <xdr:rowOff>38100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115175" y="40767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16</xdr:row>
      <xdr:rowOff>228600</xdr:rowOff>
    </xdr:from>
    <xdr:to>
      <xdr:col>16</xdr:col>
      <xdr:colOff>571500</xdr:colOff>
      <xdr:row>17</xdr:row>
      <xdr:rowOff>219075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115175" y="4257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18</xdr:row>
      <xdr:rowOff>47625</xdr:rowOff>
    </xdr:from>
    <xdr:to>
      <xdr:col>16</xdr:col>
      <xdr:colOff>571500</xdr:colOff>
      <xdr:row>19</xdr:row>
      <xdr:rowOff>38100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115175" y="45529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18</xdr:row>
      <xdr:rowOff>228600</xdr:rowOff>
    </xdr:from>
    <xdr:to>
      <xdr:col>16</xdr:col>
      <xdr:colOff>571500</xdr:colOff>
      <xdr:row>19</xdr:row>
      <xdr:rowOff>219075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115175" y="47339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20</xdr:row>
      <xdr:rowOff>47625</xdr:rowOff>
    </xdr:from>
    <xdr:to>
      <xdr:col>16</xdr:col>
      <xdr:colOff>571500</xdr:colOff>
      <xdr:row>21</xdr:row>
      <xdr:rowOff>38100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115175" y="50292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20</xdr:row>
      <xdr:rowOff>228600</xdr:rowOff>
    </xdr:from>
    <xdr:to>
      <xdr:col>16</xdr:col>
      <xdr:colOff>571500</xdr:colOff>
      <xdr:row>21</xdr:row>
      <xdr:rowOff>219075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115175" y="52101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22</xdr:row>
      <xdr:rowOff>47625</xdr:rowOff>
    </xdr:from>
    <xdr:to>
      <xdr:col>16</xdr:col>
      <xdr:colOff>571500</xdr:colOff>
      <xdr:row>23</xdr:row>
      <xdr:rowOff>38100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115175" y="55054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22</xdr:row>
      <xdr:rowOff>228600</xdr:rowOff>
    </xdr:from>
    <xdr:to>
      <xdr:col>16</xdr:col>
      <xdr:colOff>571500</xdr:colOff>
      <xdr:row>23</xdr:row>
      <xdr:rowOff>219075</xdr:rowOff>
    </xdr:to>
    <xdr:pic>
      <xdr:nvPicPr>
        <xdr:cNvPr id="16" name="CheckBox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115175" y="56864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24</xdr:row>
      <xdr:rowOff>47625</xdr:rowOff>
    </xdr:from>
    <xdr:to>
      <xdr:col>16</xdr:col>
      <xdr:colOff>571500</xdr:colOff>
      <xdr:row>25</xdr:row>
      <xdr:rowOff>38100</xdr:rowOff>
    </xdr:to>
    <xdr:pic>
      <xdr:nvPicPr>
        <xdr:cNvPr id="17" name="CheckBox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115175" y="59817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24</xdr:row>
      <xdr:rowOff>228600</xdr:rowOff>
    </xdr:from>
    <xdr:to>
      <xdr:col>16</xdr:col>
      <xdr:colOff>571500</xdr:colOff>
      <xdr:row>25</xdr:row>
      <xdr:rowOff>219075</xdr:rowOff>
    </xdr:to>
    <xdr:pic>
      <xdr:nvPicPr>
        <xdr:cNvPr id="18" name="CheckBox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15175" y="6162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26</xdr:row>
      <xdr:rowOff>47625</xdr:rowOff>
    </xdr:from>
    <xdr:to>
      <xdr:col>16</xdr:col>
      <xdr:colOff>571500</xdr:colOff>
      <xdr:row>27</xdr:row>
      <xdr:rowOff>38100</xdr:rowOff>
    </xdr:to>
    <xdr:pic>
      <xdr:nvPicPr>
        <xdr:cNvPr id="19" name="CheckBox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115175" y="64579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26</xdr:row>
      <xdr:rowOff>228600</xdr:rowOff>
    </xdr:from>
    <xdr:to>
      <xdr:col>16</xdr:col>
      <xdr:colOff>571500</xdr:colOff>
      <xdr:row>27</xdr:row>
      <xdr:rowOff>219075</xdr:rowOff>
    </xdr:to>
    <xdr:pic>
      <xdr:nvPicPr>
        <xdr:cNvPr id="20" name="CheckBox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115175" y="66389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28</xdr:row>
      <xdr:rowOff>47625</xdr:rowOff>
    </xdr:from>
    <xdr:to>
      <xdr:col>16</xdr:col>
      <xdr:colOff>571500</xdr:colOff>
      <xdr:row>29</xdr:row>
      <xdr:rowOff>38100</xdr:rowOff>
    </xdr:to>
    <xdr:pic>
      <xdr:nvPicPr>
        <xdr:cNvPr id="21" name="CheckBox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15175" y="69342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28</xdr:row>
      <xdr:rowOff>228600</xdr:rowOff>
    </xdr:from>
    <xdr:to>
      <xdr:col>16</xdr:col>
      <xdr:colOff>571500</xdr:colOff>
      <xdr:row>29</xdr:row>
      <xdr:rowOff>219075</xdr:rowOff>
    </xdr:to>
    <xdr:pic>
      <xdr:nvPicPr>
        <xdr:cNvPr id="22" name="CheckBox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115175" y="71151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30</xdr:row>
      <xdr:rowOff>47625</xdr:rowOff>
    </xdr:from>
    <xdr:to>
      <xdr:col>16</xdr:col>
      <xdr:colOff>571500</xdr:colOff>
      <xdr:row>31</xdr:row>
      <xdr:rowOff>38100</xdr:rowOff>
    </xdr:to>
    <xdr:pic>
      <xdr:nvPicPr>
        <xdr:cNvPr id="23" name="CheckBox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115175" y="74104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30</xdr:row>
      <xdr:rowOff>228600</xdr:rowOff>
    </xdr:from>
    <xdr:to>
      <xdr:col>16</xdr:col>
      <xdr:colOff>571500</xdr:colOff>
      <xdr:row>31</xdr:row>
      <xdr:rowOff>219075</xdr:rowOff>
    </xdr:to>
    <xdr:pic>
      <xdr:nvPicPr>
        <xdr:cNvPr id="24" name="CheckBox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115175" y="75914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32</xdr:row>
      <xdr:rowOff>47625</xdr:rowOff>
    </xdr:from>
    <xdr:to>
      <xdr:col>16</xdr:col>
      <xdr:colOff>571500</xdr:colOff>
      <xdr:row>33</xdr:row>
      <xdr:rowOff>38100</xdr:rowOff>
    </xdr:to>
    <xdr:pic>
      <xdr:nvPicPr>
        <xdr:cNvPr id="25" name="CheckBox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115175" y="78867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32</xdr:row>
      <xdr:rowOff>228600</xdr:rowOff>
    </xdr:from>
    <xdr:to>
      <xdr:col>16</xdr:col>
      <xdr:colOff>571500</xdr:colOff>
      <xdr:row>33</xdr:row>
      <xdr:rowOff>219075</xdr:rowOff>
    </xdr:to>
    <xdr:pic>
      <xdr:nvPicPr>
        <xdr:cNvPr id="26" name="CheckBox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115175" y="8067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34</xdr:row>
      <xdr:rowOff>47625</xdr:rowOff>
    </xdr:from>
    <xdr:to>
      <xdr:col>16</xdr:col>
      <xdr:colOff>571500</xdr:colOff>
      <xdr:row>35</xdr:row>
      <xdr:rowOff>38100</xdr:rowOff>
    </xdr:to>
    <xdr:pic>
      <xdr:nvPicPr>
        <xdr:cNvPr id="27" name="CheckBox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115175" y="83629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34</xdr:row>
      <xdr:rowOff>228600</xdr:rowOff>
    </xdr:from>
    <xdr:to>
      <xdr:col>16</xdr:col>
      <xdr:colOff>571500</xdr:colOff>
      <xdr:row>35</xdr:row>
      <xdr:rowOff>219075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115175" y="85439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36</xdr:row>
      <xdr:rowOff>47625</xdr:rowOff>
    </xdr:from>
    <xdr:to>
      <xdr:col>16</xdr:col>
      <xdr:colOff>571500</xdr:colOff>
      <xdr:row>37</xdr:row>
      <xdr:rowOff>38100</xdr:rowOff>
    </xdr:to>
    <xdr:pic>
      <xdr:nvPicPr>
        <xdr:cNvPr id="29" name="CheckBox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115175" y="88392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36</xdr:row>
      <xdr:rowOff>228600</xdr:rowOff>
    </xdr:from>
    <xdr:to>
      <xdr:col>16</xdr:col>
      <xdr:colOff>571500</xdr:colOff>
      <xdr:row>37</xdr:row>
      <xdr:rowOff>219075</xdr:rowOff>
    </xdr:to>
    <xdr:pic>
      <xdr:nvPicPr>
        <xdr:cNvPr id="30" name="CheckBox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115175" y="90201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38</xdr:row>
      <xdr:rowOff>47625</xdr:rowOff>
    </xdr:from>
    <xdr:to>
      <xdr:col>16</xdr:col>
      <xdr:colOff>571500</xdr:colOff>
      <xdr:row>39</xdr:row>
      <xdr:rowOff>38100</xdr:rowOff>
    </xdr:to>
    <xdr:pic>
      <xdr:nvPicPr>
        <xdr:cNvPr id="31" name="CheckBox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115175" y="93154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38</xdr:row>
      <xdr:rowOff>228600</xdr:rowOff>
    </xdr:from>
    <xdr:to>
      <xdr:col>16</xdr:col>
      <xdr:colOff>571500</xdr:colOff>
      <xdr:row>39</xdr:row>
      <xdr:rowOff>219075</xdr:rowOff>
    </xdr:to>
    <xdr:pic>
      <xdr:nvPicPr>
        <xdr:cNvPr id="32" name="CheckBox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115175" y="94964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40</xdr:row>
      <xdr:rowOff>47625</xdr:rowOff>
    </xdr:from>
    <xdr:to>
      <xdr:col>16</xdr:col>
      <xdr:colOff>571500</xdr:colOff>
      <xdr:row>41</xdr:row>
      <xdr:rowOff>38100</xdr:rowOff>
    </xdr:to>
    <xdr:pic>
      <xdr:nvPicPr>
        <xdr:cNvPr id="33" name="CheckBox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115175" y="97917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40</xdr:row>
      <xdr:rowOff>228600</xdr:rowOff>
    </xdr:from>
    <xdr:to>
      <xdr:col>16</xdr:col>
      <xdr:colOff>571500</xdr:colOff>
      <xdr:row>41</xdr:row>
      <xdr:rowOff>219075</xdr:rowOff>
    </xdr:to>
    <xdr:pic>
      <xdr:nvPicPr>
        <xdr:cNvPr id="34" name="CheckBox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115175" y="99726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42</xdr:row>
      <xdr:rowOff>47625</xdr:rowOff>
    </xdr:from>
    <xdr:to>
      <xdr:col>16</xdr:col>
      <xdr:colOff>571500</xdr:colOff>
      <xdr:row>43</xdr:row>
      <xdr:rowOff>38100</xdr:rowOff>
    </xdr:to>
    <xdr:pic>
      <xdr:nvPicPr>
        <xdr:cNvPr id="35" name="CheckBox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115175" y="102679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42</xdr:row>
      <xdr:rowOff>228600</xdr:rowOff>
    </xdr:from>
    <xdr:to>
      <xdr:col>16</xdr:col>
      <xdr:colOff>571500</xdr:colOff>
      <xdr:row>43</xdr:row>
      <xdr:rowOff>219075</xdr:rowOff>
    </xdr:to>
    <xdr:pic>
      <xdr:nvPicPr>
        <xdr:cNvPr id="36" name="CheckBox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115175" y="104489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44</xdr:row>
      <xdr:rowOff>47625</xdr:rowOff>
    </xdr:from>
    <xdr:to>
      <xdr:col>16</xdr:col>
      <xdr:colOff>571500</xdr:colOff>
      <xdr:row>45</xdr:row>
      <xdr:rowOff>38100</xdr:rowOff>
    </xdr:to>
    <xdr:pic>
      <xdr:nvPicPr>
        <xdr:cNvPr id="37" name="CheckBox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115175" y="1074420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44</xdr:row>
      <xdr:rowOff>228600</xdr:rowOff>
    </xdr:from>
    <xdr:to>
      <xdr:col>16</xdr:col>
      <xdr:colOff>571500</xdr:colOff>
      <xdr:row>45</xdr:row>
      <xdr:rowOff>219075</xdr:rowOff>
    </xdr:to>
    <xdr:pic>
      <xdr:nvPicPr>
        <xdr:cNvPr id="38" name="CheckBox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115175" y="1092517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46</xdr:row>
      <xdr:rowOff>47625</xdr:rowOff>
    </xdr:from>
    <xdr:to>
      <xdr:col>16</xdr:col>
      <xdr:colOff>571500</xdr:colOff>
      <xdr:row>47</xdr:row>
      <xdr:rowOff>38100</xdr:rowOff>
    </xdr:to>
    <xdr:pic>
      <xdr:nvPicPr>
        <xdr:cNvPr id="39" name="CheckBox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115175" y="11220450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123825</xdr:colOff>
      <xdr:row>46</xdr:row>
      <xdr:rowOff>228600</xdr:rowOff>
    </xdr:from>
    <xdr:to>
      <xdr:col>16</xdr:col>
      <xdr:colOff>571500</xdr:colOff>
      <xdr:row>47</xdr:row>
      <xdr:rowOff>219075</xdr:rowOff>
    </xdr:to>
    <xdr:pic>
      <xdr:nvPicPr>
        <xdr:cNvPr id="40" name="CheckBox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115175" y="11401425"/>
          <a:ext cx="447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5</xdr:col>
      <xdr:colOff>504825</xdr:colOff>
      <xdr:row>1</xdr:row>
      <xdr:rowOff>190500</xdr:rowOff>
    </xdr:to>
    <xdr:pic>
      <xdr:nvPicPr>
        <xdr:cNvPr id="41" name="image1.pn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7150" y="47625"/>
          <a:ext cx="1943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152400</xdr:colOff>
      <xdr:row>1</xdr:row>
      <xdr:rowOff>9525</xdr:rowOff>
    </xdr:from>
    <xdr:to>
      <xdr:col>42</xdr:col>
      <xdr:colOff>66675</xdr:colOff>
      <xdr:row>2</xdr:row>
      <xdr:rowOff>114300</xdr:rowOff>
    </xdr:to>
    <xdr:sp>
      <xdr:nvSpPr>
        <xdr:cNvPr id="42" name="テキスト ボックス 42"/>
        <xdr:cNvSpPr txBox="1">
          <a:spLocks noChangeArrowheads="1"/>
        </xdr:cNvSpPr>
      </xdr:nvSpPr>
      <xdr:spPr>
        <a:xfrm>
          <a:off x="15382875" y="161925"/>
          <a:ext cx="14097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　　　入力箇所</a:t>
          </a:r>
        </a:p>
      </xdr:txBody>
    </xdr:sp>
    <xdr:clientData/>
  </xdr:twoCellAnchor>
  <xdr:twoCellAnchor>
    <xdr:from>
      <xdr:col>35</xdr:col>
      <xdr:colOff>276225</xdr:colOff>
      <xdr:row>1</xdr:row>
      <xdr:rowOff>123825</xdr:rowOff>
    </xdr:from>
    <xdr:to>
      <xdr:col>36</xdr:col>
      <xdr:colOff>133350</xdr:colOff>
      <xdr:row>2</xdr:row>
      <xdr:rowOff>28575</xdr:rowOff>
    </xdr:to>
    <xdr:sp fLocksText="0">
      <xdr:nvSpPr>
        <xdr:cNvPr id="43" name="テキスト ボックス 43"/>
        <xdr:cNvSpPr txBox="1">
          <a:spLocks noChangeArrowheads="1"/>
        </xdr:cNvSpPr>
      </xdr:nvSpPr>
      <xdr:spPr>
        <a:xfrm>
          <a:off x="15506700" y="276225"/>
          <a:ext cx="438150" cy="161925"/>
        </a:xfrm>
        <a:prstGeom prst="rect">
          <a:avLst/>
        </a:prstGeom>
        <a:solidFill>
          <a:srgbClr val="FFFF99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1"/>
  <sheetViews>
    <sheetView showGridLines="0" showRowColHeaders="0" tabSelected="1" zoomScale="115" zoomScaleNormal="115" zoomScalePageLayoutView="0" workbookViewId="0" topLeftCell="A1">
      <selection activeCell="B2" sqref="B2"/>
    </sheetView>
  </sheetViews>
  <sheetFormatPr defaultColWidth="9.140625" defaultRowHeight="15"/>
  <cols>
    <col min="1" max="1" width="5.00390625" style="88" customWidth="1"/>
    <col min="2" max="2" width="21.28125" style="88" customWidth="1"/>
    <col min="3" max="16384" width="9.00390625" style="88" customWidth="1"/>
  </cols>
  <sheetData>
    <row r="1" spans="1:2" ht="13.5">
      <c r="A1" s="86" t="s">
        <v>53</v>
      </c>
      <c r="B1" s="87" t="s">
        <v>52</v>
      </c>
    </row>
    <row r="2" spans="1:2" ht="13.5">
      <c r="A2" s="89">
        <v>1</v>
      </c>
      <c r="B2" s="94" t="s">
        <v>54</v>
      </c>
    </row>
    <row r="3" spans="1:2" ht="13.5">
      <c r="A3" s="90">
        <v>2</v>
      </c>
      <c r="B3" s="95"/>
    </row>
    <row r="4" spans="1:2" ht="13.5">
      <c r="A4" s="90">
        <v>3</v>
      </c>
      <c r="B4" s="95"/>
    </row>
    <row r="5" spans="1:2" ht="13.5">
      <c r="A5" s="90">
        <v>4</v>
      </c>
      <c r="B5" s="95"/>
    </row>
    <row r="6" spans="1:2" ht="13.5">
      <c r="A6" s="90">
        <v>5</v>
      </c>
      <c r="B6" s="95"/>
    </row>
    <row r="7" spans="1:2" ht="13.5">
      <c r="A7" s="90">
        <v>6</v>
      </c>
      <c r="B7" s="95"/>
    </row>
    <row r="8" spans="1:2" ht="13.5">
      <c r="A8" s="90">
        <v>7</v>
      </c>
      <c r="B8" s="95"/>
    </row>
    <row r="9" spans="1:2" ht="13.5">
      <c r="A9" s="90">
        <v>8</v>
      </c>
      <c r="B9" s="95"/>
    </row>
    <row r="10" spans="1:2" ht="13.5">
      <c r="A10" s="90">
        <v>9</v>
      </c>
      <c r="B10" s="95"/>
    </row>
    <row r="11" spans="1:2" ht="13.5">
      <c r="A11" s="90">
        <v>10</v>
      </c>
      <c r="B11" s="95"/>
    </row>
    <row r="12" spans="1:2" ht="13.5">
      <c r="A12" s="90">
        <v>11</v>
      </c>
      <c r="B12" s="95"/>
    </row>
    <row r="13" spans="1:2" ht="13.5">
      <c r="A13" s="90">
        <v>12</v>
      </c>
      <c r="B13" s="95"/>
    </row>
    <row r="14" spans="1:2" ht="13.5">
      <c r="A14" s="90">
        <v>13</v>
      </c>
      <c r="B14" s="95"/>
    </row>
    <row r="15" spans="1:2" ht="13.5">
      <c r="A15" s="90">
        <v>14</v>
      </c>
      <c r="B15" s="95"/>
    </row>
    <row r="16" spans="1:2" ht="13.5">
      <c r="A16" s="90">
        <v>15</v>
      </c>
      <c r="B16" s="95"/>
    </row>
    <row r="17" spans="1:2" ht="13.5">
      <c r="A17" s="90">
        <v>16</v>
      </c>
      <c r="B17" s="95"/>
    </row>
    <row r="18" spans="1:2" ht="13.5">
      <c r="A18" s="90">
        <v>17</v>
      </c>
      <c r="B18" s="95"/>
    </row>
    <row r="19" spans="1:2" ht="13.5">
      <c r="A19" s="90">
        <v>18</v>
      </c>
      <c r="B19" s="95"/>
    </row>
    <row r="20" spans="1:2" ht="13.5">
      <c r="A20" s="90">
        <v>19</v>
      </c>
      <c r="B20" s="95"/>
    </row>
    <row r="21" spans="1:2" ht="13.5">
      <c r="A21" s="90">
        <v>20</v>
      </c>
      <c r="B21" s="95"/>
    </row>
    <row r="22" spans="1:2" ht="13.5">
      <c r="A22" s="90">
        <v>21</v>
      </c>
      <c r="B22" s="95"/>
    </row>
    <row r="23" spans="1:2" ht="13.5">
      <c r="A23" s="90">
        <v>22</v>
      </c>
      <c r="B23" s="95"/>
    </row>
    <row r="24" spans="1:2" ht="13.5">
      <c r="A24" s="90">
        <v>23</v>
      </c>
      <c r="B24" s="95"/>
    </row>
    <row r="25" spans="1:2" ht="13.5">
      <c r="A25" s="90">
        <v>24</v>
      </c>
      <c r="B25" s="95"/>
    </row>
    <row r="26" spans="1:2" ht="13.5">
      <c r="A26" s="90">
        <v>25</v>
      </c>
      <c r="B26" s="95"/>
    </row>
    <row r="27" spans="1:2" ht="13.5">
      <c r="A27" s="90">
        <v>26</v>
      </c>
      <c r="B27" s="95"/>
    </row>
    <row r="28" spans="1:2" ht="13.5">
      <c r="A28" s="90">
        <v>27</v>
      </c>
      <c r="B28" s="95"/>
    </row>
    <row r="29" spans="1:2" ht="13.5">
      <c r="A29" s="90">
        <v>28</v>
      </c>
      <c r="B29" s="95"/>
    </row>
    <row r="30" spans="1:2" ht="13.5">
      <c r="A30" s="90">
        <v>29</v>
      </c>
      <c r="B30" s="95"/>
    </row>
    <row r="31" spans="1:2" ht="13.5">
      <c r="A31" s="91">
        <v>30</v>
      </c>
      <c r="B31" s="96"/>
    </row>
  </sheetData>
  <sheetProtection password="89E0" sheet="1" objects="1" scenarios="1" selectLockedCell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AJ50"/>
  <sheetViews>
    <sheetView showGridLines="0" showRowColHeaders="0" view="pageBreakPreview" zoomScale="70" zoomScaleNormal="85" zoomScaleSheetLayoutView="70" zoomScalePageLayoutView="0" workbookViewId="0" topLeftCell="A1">
      <pane xSplit="7" ySplit="8" topLeftCell="H9" activePane="bottomRight" state="frozen"/>
      <selection pane="topLeft" activeCell="R9" sqref="R9:R10"/>
      <selection pane="topRight" activeCell="R9" sqref="R9:R10"/>
      <selection pane="bottomLeft" activeCell="R9" sqref="R9:R10"/>
      <selection pane="bottomRight" activeCell="A4" sqref="A4:G4"/>
    </sheetView>
  </sheetViews>
  <sheetFormatPr defaultColWidth="2.28125" defaultRowHeight="22.5" customHeight="1"/>
  <cols>
    <col min="1" max="1" width="3.421875" style="2" customWidth="1"/>
    <col min="2" max="2" width="2.28125" style="2" customWidth="1"/>
    <col min="3" max="3" width="12.421875" style="2" customWidth="1"/>
    <col min="4" max="4" width="2.00390625" style="2" customWidth="1"/>
    <col min="5" max="5" width="2.28125" style="2" customWidth="1"/>
    <col min="6" max="6" width="18.57421875" style="2" customWidth="1"/>
    <col min="7" max="7" width="2.00390625" style="2" customWidth="1"/>
    <col min="8" max="8" width="2.421875" style="2" customWidth="1"/>
    <col min="9" max="9" width="10.00390625" style="2" customWidth="1"/>
    <col min="10" max="10" width="0.85546875" style="2" customWidth="1"/>
    <col min="11" max="12" width="8.7109375" style="3" customWidth="1"/>
    <col min="13" max="13" width="5.00390625" style="2" customWidth="1"/>
    <col min="14" max="16" width="8.7109375" style="3" customWidth="1"/>
    <col min="17" max="18" width="9.8515625" style="3" customWidth="1"/>
    <col min="19" max="19" width="10.00390625" style="3" customWidth="1"/>
    <col min="20" max="20" width="8.7109375" style="2" customWidth="1"/>
    <col min="21" max="21" width="3.7109375" style="3" customWidth="1"/>
    <col min="22" max="22" width="7.421875" style="2" customWidth="1"/>
    <col min="23" max="23" width="3.7109375" style="2" customWidth="1"/>
    <col min="24" max="24" width="7.421875" style="4" customWidth="1"/>
    <col min="25" max="25" width="3.7109375" style="2" customWidth="1"/>
    <col min="26" max="26" width="7.421875" style="4" customWidth="1"/>
    <col min="27" max="27" width="3.7109375" style="2" customWidth="1"/>
    <col min="28" max="28" width="7.421875" style="4" customWidth="1"/>
    <col min="29" max="29" width="3.7109375" style="2" customWidth="1"/>
    <col min="30" max="30" width="7.421875" style="4" customWidth="1"/>
    <col min="31" max="31" width="3.7109375" style="2" customWidth="1"/>
    <col min="32" max="32" width="7.421875" style="4" customWidth="1"/>
    <col min="33" max="33" width="3.7109375" style="2" customWidth="1"/>
    <col min="34" max="34" width="7.421875" style="4" customWidth="1"/>
    <col min="35" max="35" width="7.140625" style="2" customWidth="1"/>
    <col min="36" max="36" width="8.7109375" style="1" customWidth="1"/>
    <col min="37" max="16384" width="2.28125" style="2" customWidth="1"/>
  </cols>
  <sheetData>
    <row r="1" spans="1:36" s="15" customFormat="1" ht="1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80" t="s">
        <v>46</v>
      </c>
      <c r="AG1" s="77">
        <f>IF(AND('手持工事明細表2'!B9&lt;&gt;"",'手持工事明細表3'!B9&lt;&gt;""),3,IF(AND('手持工事明細表2'!B9&lt;&gt;"",'手持工事明細表3'!B9=""),2,1))</f>
        <v>1</v>
      </c>
      <c r="AH1" s="47" t="s">
        <v>45</v>
      </c>
      <c r="AI1" s="81" t="s">
        <v>44</v>
      </c>
      <c r="AJ1" s="14"/>
    </row>
    <row r="2" spans="11:34" s="15" customFormat="1" ht="20.25" customHeight="1">
      <c r="K2" s="16"/>
      <c r="L2" s="16"/>
      <c r="N2" s="185" t="s">
        <v>5</v>
      </c>
      <c r="O2" s="185"/>
      <c r="P2" s="185"/>
      <c r="Q2" s="185"/>
      <c r="R2" s="185"/>
      <c r="S2" s="185"/>
      <c r="T2" s="44"/>
      <c r="U2" s="17"/>
      <c r="V2" s="17"/>
      <c r="W2" s="78"/>
      <c r="X2" s="48"/>
      <c r="Y2" s="48"/>
      <c r="Z2" s="48"/>
      <c r="AA2" s="48"/>
      <c r="AB2" s="78"/>
      <c r="AC2" s="78"/>
      <c r="AD2" s="78"/>
      <c r="AE2" s="48"/>
      <c r="AF2" s="48"/>
      <c r="AG2" s="48"/>
      <c r="AH2" s="18"/>
    </row>
    <row r="3" spans="1:36" s="15" customFormat="1" ht="23.25" customHeight="1">
      <c r="A3" s="184" t="s">
        <v>42</v>
      </c>
      <c r="B3" s="184"/>
      <c r="C3" s="184"/>
      <c r="D3" s="82"/>
      <c r="E3" s="82"/>
      <c r="F3" s="82"/>
      <c r="G3" s="82"/>
      <c r="H3" s="83"/>
      <c r="I3" s="83"/>
      <c r="K3" s="16"/>
      <c r="L3" s="16"/>
      <c r="N3" s="185"/>
      <c r="O3" s="185"/>
      <c r="P3" s="185"/>
      <c r="Q3" s="185"/>
      <c r="R3" s="185"/>
      <c r="S3" s="185"/>
      <c r="U3" s="186" t="s">
        <v>36</v>
      </c>
      <c r="V3" s="187"/>
      <c r="W3" s="167" t="s">
        <v>33</v>
      </c>
      <c r="X3" s="167"/>
      <c r="Y3" s="193" t="s">
        <v>31</v>
      </c>
      <c r="Z3" s="194"/>
      <c r="AA3" s="194"/>
      <c r="AB3" s="195"/>
      <c r="AC3" s="167" t="s">
        <v>34</v>
      </c>
      <c r="AD3" s="167"/>
      <c r="AE3" s="167" t="s">
        <v>35</v>
      </c>
      <c r="AF3" s="168"/>
      <c r="AJ3" s="14"/>
    </row>
    <row r="4" spans="1:36" s="15" customFormat="1" ht="23.25" customHeight="1">
      <c r="A4" s="190"/>
      <c r="B4" s="190"/>
      <c r="C4" s="190"/>
      <c r="D4" s="190"/>
      <c r="E4" s="190"/>
      <c r="F4" s="190"/>
      <c r="G4" s="190"/>
      <c r="H4" s="83"/>
      <c r="I4" s="83"/>
      <c r="K4" s="16"/>
      <c r="L4" s="16"/>
      <c r="N4" s="32" t="s">
        <v>3</v>
      </c>
      <c r="O4" s="45" t="s">
        <v>30</v>
      </c>
      <c r="P4" s="66">
        <v>2019</v>
      </c>
      <c r="Q4" s="67">
        <v>9</v>
      </c>
      <c r="R4" s="68">
        <v>30</v>
      </c>
      <c r="S4" s="33" t="s">
        <v>4</v>
      </c>
      <c r="U4" s="188"/>
      <c r="V4" s="189"/>
      <c r="W4" s="180">
        <f>IF(L49="","",L49+'手持工事明細表2'!L49+'手持工事明細表3'!L49)</f>
      </c>
      <c r="X4" s="171"/>
      <c r="Y4" s="174">
        <f>IF(W4="","",AA4/W4)</f>
      </c>
      <c r="Z4" s="175"/>
      <c r="AA4" s="171">
        <f>IF(N49="","",N49+'手持工事明細表2'!N49+'手持工事明細表3'!N49)</f>
      </c>
      <c r="AB4" s="171"/>
      <c r="AC4" s="171">
        <f>IF(O49="","",O49+'手持工事明細表2'!O49+'手持工事明細表3'!O49)</f>
      </c>
      <c r="AD4" s="171"/>
      <c r="AE4" s="171">
        <f>IF(P49="","",P49+'手持工事明細表2'!P49+'手持工事明細表3'!P49)</f>
      </c>
      <c r="AF4" s="172"/>
      <c r="AG4" s="178" t="s">
        <v>43</v>
      </c>
      <c r="AH4" s="179"/>
      <c r="AJ4" s="14"/>
    </row>
    <row r="5" spans="1:36" s="15" customFormat="1" ht="23.25" customHeight="1">
      <c r="A5" s="184" t="s">
        <v>24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32"/>
      <c r="O5" s="45"/>
      <c r="P5" s="77" t="s">
        <v>6</v>
      </c>
      <c r="Q5" s="84"/>
      <c r="R5" s="85"/>
      <c r="S5" s="33"/>
      <c r="T5" s="25"/>
      <c r="U5" s="191" t="s">
        <v>32</v>
      </c>
      <c r="V5" s="192"/>
      <c r="W5" s="181"/>
      <c r="X5" s="182"/>
      <c r="Y5" s="176"/>
      <c r="Z5" s="177"/>
      <c r="AA5" s="182"/>
      <c r="AB5" s="183"/>
      <c r="AC5" s="169"/>
      <c r="AD5" s="169"/>
      <c r="AE5" s="169"/>
      <c r="AF5" s="170"/>
      <c r="AH5" s="79" t="s">
        <v>40</v>
      </c>
      <c r="AJ5" s="14"/>
    </row>
    <row r="6" spans="11:36" s="15" customFormat="1" ht="5.25" customHeight="1">
      <c r="K6" s="16"/>
      <c r="L6" s="16"/>
      <c r="N6" s="16"/>
      <c r="O6" s="16"/>
      <c r="P6" s="16"/>
      <c r="Q6" s="16"/>
      <c r="R6" s="16"/>
      <c r="S6" s="16"/>
      <c r="U6" s="16"/>
      <c r="X6" s="18"/>
      <c r="Z6" s="18"/>
      <c r="AB6" s="18"/>
      <c r="AD6" s="18"/>
      <c r="AF6" s="18"/>
      <c r="AH6" s="18"/>
      <c r="AJ6" s="14"/>
    </row>
    <row r="7" spans="1:35" s="15" customFormat="1" ht="30" customHeight="1">
      <c r="A7" s="149" t="s">
        <v>7</v>
      </c>
      <c r="B7" s="145" t="s">
        <v>38</v>
      </c>
      <c r="C7" s="146"/>
      <c r="D7" s="151"/>
      <c r="E7" s="145" t="s">
        <v>37</v>
      </c>
      <c r="F7" s="155"/>
      <c r="G7" s="156"/>
      <c r="H7" s="148" t="s">
        <v>8</v>
      </c>
      <c r="I7" s="148"/>
      <c r="J7" s="148"/>
      <c r="K7" s="19" t="s">
        <v>9</v>
      </c>
      <c r="L7" s="136" t="s">
        <v>10</v>
      </c>
      <c r="M7" s="148" t="s">
        <v>11</v>
      </c>
      <c r="N7" s="148"/>
      <c r="O7" s="143" t="s">
        <v>25</v>
      </c>
      <c r="P7" s="136" t="s">
        <v>27</v>
      </c>
      <c r="Q7" s="136" t="s">
        <v>12</v>
      </c>
      <c r="R7" s="136" t="s">
        <v>28</v>
      </c>
      <c r="S7" s="141" t="s">
        <v>39</v>
      </c>
      <c r="T7" s="142"/>
      <c r="U7" s="145" t="s">
        <v>13</v>
      </c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7"/>
      <c r="AI7" s="20" t="s">
        <v>0</v>
      </c>
    </row>
    <row r="8" spans="1:35" s="15" customFormat="1" ht="30" customHeight="1">
      <c r="A8" s="150"/>
      <c r="B8" s="152"/>
      <c r="C8" s="153"/>
      <c r="D8" s="154"/>
      <c r="E8" s="157"/>
      <c r="F8" s="158"/>
      <c r="G8" s="159"/>
      <c r="H8" s="164"/>
      <c r="I8" s="164"/>
      <c r="J8" s="164"/>
      <c r="K8" s="21" t="s">
        <v>14</v>
      </c>
      <c r="L8" s="137"/>
      <c r="M8" s="22" t="s">
        <v>15</v>
      </c>
      <c r="N8" s="23" t="s">
        <v>16</v>
      </c>
      <c r="O8" s="144"/>
      <c r="P8" s="137"/>
      <c r="Q8" s="138"/>
      <c r="R8" s="138"/>
      <c r="S8" s="22" t="s">
        <v>29</v>
      </c>
      <c r="T8" s="23" t="s">
        <v>2</v>
      </c>
      <c r="U8" s="139">
        <f>IF(Q4="","",IF(Q4=12,1,Q4+1))</f>
        <v>10</v>
      </c>
      <c r="V8" s="140"/>
      <c r="W8" s="139">
        <f>IF(U8="","",IF(U8=12,1,U8+1))</f>
        <v>11</v>
      </c>
      <c r="X8" s="140"/>
      <c r="Y8" s="139">
        <f>IF(W8="","",IF(W8=12,1,W8+1))</f>
        <v>12</v>
      </c>
      <c r="Z8" s="140"/>
      <c r="AA8" s="139">
        <f>IF(Y8="","",IF(Y8=12,1,Y8+1))</f>
        <v>1</v>
      </c>
      <c r="AB8" s="140"/>
      <c r="AC8" s="139">
        <f>IF(AA8="","",IF(AA8=12,1,AA8+1))</f>
        <v>2</v>
      </c>
      <c r="AD8" s="140"/>
      <c r="AE8" s="166">
        <f>IF(AC8="","",IF(AC8=12,1,AC8+1))</f>
        <v>3</v>
      </c>
      <c r="AF8" s="166"/>
      <c r="AG8" s="134" t="s">
        <v>17</v>
      </c>
      <c r="AH8" s="135"/>
      <c r="AI8" s="24" t="s">
        <v>1</v>
      </c>
    </row>
    <row r="9" spans="1:36" ht="18.75" customHeight="1">
      <c r="A9" s="160">
        <v>1</v>
      </c>
      <c r="B9" s="161"/>
      <c r="C9" s="162"/>
      <c r="D9" s="163"/>
      <c r="E9" s="161"/>
      <c r="F9" s="162"/>
      <c r="G9" s="163"/>
      <c r="H9" s="56" t="s">
        <v>18</v>
      </c>
      <c r="I9" s="59"/>
      <c r="J9" s="165"/>
      <c r="K9" s="60"/>
      <c r="L9" s="127">
        <f>IF(AND(K9="",K10=""),"",SUM(K9:K10))</f>
      </c>
      <c r="M9" s="133"/>
      <c r="N9" s="97">
        <f>IF(SUM(K9:K10)*M9=0,"",SUM(K9:K10)*M9)</f>
      </c>
      <c r="O9" s="132"/>
      <c r="P9" s="97">
        <f>IF(AND(L9=""),"",L9*M9-O9)</f>
      </c>
      <c r="Q9" s="34"/>
      <c r="R9" s="173"/>
      <c r="S9" s="173"/>
      <c r="T9" s="132"/>
      <c r="U9" s="38" t="s">
        <v>19</v>
      </c>
      <c r="V9" s="69"/>
      <c r="W9" s="38" t="s">
        <v>19</v>
      </c>
      <c r="X9" s="69"/>
      <c r="Y9" s="38" t="s">
        <v>19</v>
      </c>
      <c r="Z9" s="69"/>
      <c r="AA9" s="38" t="s">
        <v>19</v>
      </c>
      <c r="AB9" s="69"/>
      <c r="AC9" s="38" t="s">
        <v>19</v>
      </c>
      <c r="AD9" s="69"/>
      <c r="AE9" s="38" t="s">
        <v>19</v>
      </c>
      <c r="AF9" s="73"/>
      <c r="AG9" s="39" t="s">
        <v>19</v>
      </c>
      <c r="AH9" s="40">
        <f>IF(V9+X9+Z9+AB9+AD9+AF9=0,"",V9+X9+Z9+AB9+AD9+AF9)</f>
      </c>
      <c r="AI9" s="6">
        <f>IF(AI10="","",IF(AI10=100%,"",L9*(100%-AI10)))</f>
      </c>
      <c r="AJ9" s="2"/>
    </row>
    <row r="10" spans="1:36" ht="18.75" customHeight="1">
      <c r="A10" s="120"/>
      <c r="B10" s="50" t="s">
        <v>20</v>
      </c>
      <c r="C10" s="51"/>
      <c r="D10" s="52" t="s">
        <v>21</v>
      </c>
      <c r="E10" s="50" t="s">
        <v>20</v>
      </c>
      <c r="F10" s="51"/>
      <c r="G10" s="52" t="s">
        <v>21</v>
      </c>
      <c r="H10" s="57" t="s">
        <v>22</v>
      </c>
      <c r="I10" s="61"/>
      <c r="J10" s="125"/>
      <c r="K10" s="63"/>
      <c r="L10" s="128"/>
      <c r="M10" s="114"/>
      <c r="N10" s="98"/>
      <c r="O10" s="113"/>
      <c r="P10" s="98"/>
      <c r="Q10" s="35"/>
      <c r="R10" s="117"/>
      <c r="S10" s="117"/>
      <c r="T10" s="113"/>
      <c r="U10" s="27" t="s">
        <v>23</v>
      </c>
      <c r="V10" s="70"/>
      <c r="W10" s="27" t="s">
        <v>23</v>
      </c>
      <c r="X10" s="70"/>
      <c r="Y10" s="27" t="s">
        <v>23</v>
      </c>
      <c r="Z10" s="70"/>
      <c r="AA10" s="27" t="s">
        <v>23</v>
      </c>
      <c r="AB10" s="70"/>
      <c r="AC10" s="27" t="s">
        <v>23</v>
      </c>
      <c r="AD10" s="70"/>
      <c r="AE10" s="27" t="s">
        <v>23</v>
      </c>
      <c r="AF10" s="74"/>
      <c r="AG10" s="30" t="s">
        <v>23</v>
      </c>
      <c r="AH10" s="31">
        <f aca="true" t="shared" si="0" ref="AH10:AH48">IF(V10+X10+Z10+AB10+AD10+AF10=0,"",V10+X10+Z10+AB10+AD10+AF10)</f>
      </c>
      <c r="AI10" s="7">
        <f>IF(L9="","",SUM(AH10,AH9,O9)/L9)</f>
      </c>
      <c r="AJ10" s="2"/>
    </row>
    <row r="11" spans="1:36" ht="18.75" customHeight="1">
      <c r="A11" s="120">
        <v>2</v>
      </c>
      <c r="B11" s="122"/>
      <c r="C11" s="123"/>
      <c r="D11" s="124"/>
      <c r="E11" s="122"/>
      <c r="F11" s="123"/>
      <c r="G11" s="124"/>
      <c r="H11" s="58" t="s">
        <v>18</v>
      </c>
      <c r="I11" s="61"/>
      <c r="J11" s="125"/>
      <c r="K11" s="64"/>
      <c r="L11" s="127">
        <f>IF(AND(K11="",K12=""),"",SUM(K11:K12))</f>
      </c>
      <c r="M11" s="114"/>
      <c r="N11" s="97">
        <f>IF(SUM(K11:K12)*M11=0,"",SUM(K11:K12)*M11)</f>
      </c>
      <c r="O11" s="132"/>
      <c r="P11" s="97">
        <f>IF(AND(L11=""),"",L11*M11-O11)</f>
      </c>
      <c r="Q11" s="36"/>
      <c r="R11" s="117"/>
      <c r="S11" s="117"/>
      <c r="T11" s="113"/>
      <c r="U11" s="26" t="s">
        <v>19</v>
      </c>
      <c r="V11" s="71"/>
      <c r="W11" s="26" t="s">
        <v>19</v>
      </c>
      <c r="X11" s="71"/>
      <c r="Y11" s="26" t="s">
        <v>19</v>
      </c>
      <c r="Z11" s="71"/>
      <c r="AA11" s="26" t="s">
        <v>19</v>
      </c>
      <c r="AB11" s="71"/>
      <c r="AC11" s="26" t="s">
        <v>19</v>
      </c>
      <c r="AD11" s="71"/>
      <c r="AE11" s="26" t="s">
        <v>19</v>
      </c>
      <c r="AF11" s="75"/>
      <c r="AG11" s="28" t="s">
        <v>19</v>
      </c>
      <c r="AH11" s="29">
        <f t="shared" si="0"/>
      </c>
      <c r="AI11" s="6">
        <f>IF(AI12="","",IF(AI12=100%,"",L11*(100%-AI12)))</f>
      </c>
      <c r="AJ11" s="5"/>
    </row>
    <row r="12" spans="1:36" ht="18.75" customHeight="1">
      <c r="A12" s="120"/>
      <c r="B12" s="53" t="s">
        <v>20</v>
      </c>
      <c r="C12" s="54"/>
      <c r="D12" s="55" t="s">
        <v>21</v>
      </c>
      <c r="E12" s="53" t="s">
        <v>20</v>
      </c>
      <c r="F12" s="54"/>
      <c r="G12" s="55" t="s">
        <v>21</v>
      </c>
      <c r="H12" s="57" t="s">
        <v>22</v>
      </c>
      <c r="I12" s="61"/>
      <c r="J12" s="125"/>
      <c r="K12" s="64"/>
      <c r="L12" s="128"/>
      <c r="M12" s="114"/>
      <c r="N12" s="98"/>
      <c r="O12" s="113"/>
      <c r="P12" s="98"/>
      <c r="Q12" s="37"/>
      <c r="R12" s="117"/>
      <c r="S12" s="117"/>
      <c r="T12" s="113"/>
      <c r="U12" s="27" t="s">
        <v>23</v>
      </c>
      <c r="V12" s="70"/>
      <c r="W12" s="27" t="s">
        <v>23</v>
      </c>
      <c r="X12" s="70"/>
      <c r="Y12" s="27" t="s">
        <v>23</v>
      </c>
      <c r="Z12" s="70"/>
      <c r="AA12" s="27" t="s">
        <v>23</v>
      </c>
      <c r="AB12" s="70"/>
      <c r="AC12" s="27" t="s">
        <v>23</v>
      </c>
      <c r="AD12" s="70"/>
      <c r="AE12" s="27" t="s">
        <v>23</v>
      </c>
      <c r="AF12" s="74"/>
      <c r="AG12" s="30" t="s">
        <v>23</v>
      </c>
      <c r="AH12" s="31">
        <f t="shared" si="0"/>
      </c>
      <c r="AI12" s="7">
        <f>IF(L11="","",SUM(AH12,AH11,O11)/L11)</f>
      </c>
      <c r="AJ12" s="2"/>
    </row>
    <row r="13" spans="1:36" ht="18.75" customHeight="1">
      <c r="A13" s="120">
        <v>3</v>
      </c>
      <c r="B13" s="122"/>
      <c r="C13" s="123"/>
      <c r="D13" s="124"/>
      <c r="E13" s="122"/>
      <c r="F13" s="123"/>
      <c r="G13" s="124"/>
      <c r="H13" s="58" t="s">
        <v>18</v>
      </c>
      <c r="I13" s="61"/>
      <c r="J13" s="125"/>
      <c r="K13" s="64"/>
      <c r="L13" s="127">
        <f>IF(AND(K13="",K14=""),"",SUM(K13:K14))</f>
      </c>
      <c r="M13" s="114"/>
      <c r="N13" s="97">
        <f>IF(SUM(K13:K14)*M13=0,"",SUM(K13:K14)*M13)</f>
      </c>
      <c r="O13" s="132"/>
      <c r="P13" s="97">
        <f>IF(AND(L13=""),"",L13*M13-O13)</f>
      </c>
      <c r="Q13" s="36"/>
      <c r="R13" s="117"/>
      <c r="S13" s="117"/>
      <c r="T13" s="113"/>
      <c r="U13" s="26" t="s">
        <v>19</v>
      </c>
      <c r="V13" s="71"/>
      <c r="W13" s="26" t="s">
        <v>19</v>
      </c>
      <c r="X13" s="71"/>
      <c r="Y13" s="26" t="s">
        <v>19</v>
      </c>
      <c r="Z13" s="71"/>
      <c r="AA13" s="26" t="s">
        <v>19</v>
      </c>
      <c r="AB13" s="71"/>
      <c r="AC13" s="26" t="s">
        <v>19</v>
      </c>
      <c r="AD13" s="71"/>
      <c r="AE13" s="26" t="s">
        <v>19</v>
      </c>
      <c r="AF13" s="75"/>
      <c r="AG13" s="28" t="s">
        <v>19</v>
      </c>
      <c r="AH13" s="29">
        <f t="shared" si="0"/>
      </c>
      <c r="AI13" s="6">
        <f>IF(AI14="","",IF(AI14=100%,"",L13*(100%-AI14)))</f>
      </c>
      <c r="AJ13" s="5"/>
    </row>
    <row r="14" spans="1:36" ht="18.75" customHeight="1">
      <c r="A14" s="120"/>
      <c r="B14" s="53" t="s">
        <v>20</v>
      </c>
      <c r="C14" s="54"/>
      <c r="D14" s="55" t="s">
        <v>21</v>
      </c>
      <c r="E14" s="53" t="s">
        <v>20</v>
      </c>
      <c r="F14" s="54"/>
      <c r="G14" s="55" t="s">
        <v>26</v>
      </c>
      <c r="H14" s="57" t="s">
        <v>22</v>
      </c>
      <c r="I14" s="61"/>
      <c r="J14" s="125"/>
      <c r="K14" s="64"/>
      <c r="L14" s="128"/>
      <c r="M14" s="114"/>
      <c r="N14" s="98"/>
      <c r="O14" s="113"/>
      <c r="P14" s="98"/>
      <c r="Q14" s="37"/>
      <c r="R14" s="117"/>
      <c r="S14" s="117"/>
      <c r="T14" s="113"/>
      <c r="U14" s="27" t="s">
        <v>23</v>
      </c>
      <c r="V14" s="70"/>
      <c r="W14" s="27" t="s">
        <v>23</v>
      </c>
      <c r="X14" s="70"/>
      <c r="Y14" s="27" t="s">
        <v>23</v>
      </c>
      <c r="Z14" s="70"/>
      <c r="AA14" s="27" t="s">
        <v>23</v>
      </c>
      <c r="AB14" s="70"/>
      <c r="AC14" s="27" t="s">
        <v>23</v>
      </c>
      <c r="AD14" s="70"/>
      <c r="AE14" s="27" t="s">
        <v>23</v>
      </c>
      <c r="AF14" s="74"/>
      <c r="AG14" s="30" t="s">
        <v>23</v>
      </c>
      <c r="AH14" s="31">
        <f t="shared" si="0"/>
      </c>
      <c r="AI14" s="7">
        <f>IF(L13="","",SUM(AH14,AH13,O13)/L13)</f>
      </c>
      <c r="AJ14" s="5"/>
    </row>
    <row r="15" spans="1:36" ht="18.75" customHeight="1">
      <c r="A15" s="120">
        <v>4</v>
      </c>
      <c r="B15" s="122"/>
      <c r="C15" s="123"/>
      <c r="D15" s="124"/>
      <c r="E15" s="122"/>
      <c r="F15" s="123"/>
      <c r="G15" s="124"/>
      <c r="H15" s="58" t="s">
        <v>18</v>
      </c>
      <c r="I15" s="61"/>
      <c r="J15" s="125"/>
      <c r="K15" s="64"/>
      <c r="L15" s="127">
        <f>IF(AND(K15="",K16=""),"",SUM(K15:K16))</f>
      </c>
      <c r="M15" s="114"/>
      <c r="N15" s="97">
        <f>IF(SUM(K15:K16)*M15=0,"",SUM(K15:K16)*M15)</f>
      </c>
      <c r="O15" s="113"/>
      <c r="P15" s="97">
        <f>IF(AND(L15=""),"",L15*M15-O15)</f>
      </c>
      <c r="Q15" s="36"/>
      <c r="R15" s="117"/>
      <c r="S15" s="117"/>
      <c r="T15" s="113"/>
      <c r="U15" s="26" t="s">
        <v>19</v>
      </c>
      <c r="V15" s="71"/>
      <c r="W15" s="26" t="s">
        <v>19</v>
      </c>
      <c r="X15" s="71"/>
      <c r="Y15" s="26" t="s">
        <v>19</v>
      </c>
      <c r="Z15" s="71"/>
      <c r="AA15" s="26" t="s">
        <v>19</v>
      </c>
      <c r="AB15" s="71"/>
      <c r="AC15" s="26" t="s">
        <v>19</v>
      </c>
      <c r="AD15" s="71"/>
      <c r="AE15" s="26" t="s">
        <v>19</v>
      </c>
      <c r="AF15" s="75"/>
      <c r="AG15" s="28" t="s">
        <v>19</v>
      </c>
      <c r="AH15" s="29">
        <f t="shared" si="0"/>
      </c>
      <c r="AI15" s="6">
        <f>IF(AI16="","",IF(AI16=100%,"",L15*(100%-AI16)))</f>
      </c>
      <c r="AJ15" s="5"/>
    </row>
    <row r="16" spans="1:36" ht="18.75" customHeight="1">
      <c r="A16" s="120"/>
      <c r="B16" s="53" t="s">
        <v>20</v>
      </c>
      <c r="C16" s="54"/>
      <c r="D16" s="55" t="s">
        <v>21</v>
      </c>
      <c r="E16" s="53" t="s">
        <v>20</v>
      </c>
      <c r="F16" s="54"/>
      <c r="G16" s="55" t="s">
        <v>21</v>
      </c>
      <c r="H16" s="57" t="s">
        <v>22</v>
      </c>
      <c r="I16" s="61"/>
      <c r="J16" s="125"/>
      <c r="K16" s="64"/>
      <c r="L16" s="128"/>
      <c r="M16" s="114"/>
      <c r="N16" s="98"/>
      <c r="O16" s="113"/>
      <c r="P16" s="98"/>
      <c r="Q16" s="37"/>
      <c r="R16" s="117"/>
      <c r="S16" s="117"/>
      <c r="T16" s="113"/>
      <c r="U16" s="27" t="s">
        <v>23</v>
      </c>
      <c r="V16" s="70"/>
      <c r="W16" s="27" t="s">
        <v>23</v>
      </c>
      <c r="X16" s="70"/>
      <c r="Y16" s="27" t="s">
        <v>23</v>
      </c>
      <c r="Z16" s="70"/>
      <c r="AA16" s="27" t="s">
        <v>23</v>
      </c>
      <c r="AB16" s="70"/>
      <c r="AC16" s="27" t="s">
        <v>23</v>
      </c>
      <c r="AD16" s="70"/>
      <c r="AE16" s="27" t="s">
        <v>23</v>
      </c>
      <c r="AF16" s="74"/>
      <c r="AG16" s="30" t="s">
        <v>23</v>
      </c>
      <c r="AH16" s="31">
        <f t="shared" si="0"/>
      </c>
      <c r="AI16" s="7">
        <f>IF(L15="","",SUM(AH16,AH15,O15)/L15)</f>
      </c>
      <c r="AJ16" s="2"/>
    </row>
    <row r="17" spans="1:36" ht="18.75" customHeight="1">
      <c r="A17" s="120">
        <v>5</v>
      </c>
      <c r="B17" s="122"/>
      <c r="C17" s="123"/>
      <c r="D17" s="124"/>
      <c r="E17" s="122"/>
      <c r="F17" s="123"/>
      <c r="G17" s="124"/>
      <c r="H17" s="58" t="s">
        <v>18</v>
      </c>
      <c r="I17" s="61"/>
      <c r="J17" s="125"/>
      <c r="K17" s="64"/>
      <c r="L17" s="127">
        <f>IF(AND(K17="",K18=""),"",SUM(K17:K18))</f>
      </c>
      <c r="M17" s="114"/>
      <c r="N17" s="97">
        <f>IF(SUM(K17:K18)*M17=0,"",SUM(K17:K18)*M17)</f>
      </c>
      <c r="O17" s="113"/>
      <c r="P17" s="97">
        <f>IF(AND(L17=""),"",L17*M17-O17)</f>
      </c>
      <c r="Q17" s="36"/>
      <c r="R17" s="117"/>
      <c r="S17" s="117"/>
      <c r="T17" s="113"/>
      <c r="U17" s="26" t="s">
        <v>19</v>
      </c>
      <c r="V17" s="71"/>
      <c r="W17" s="26" t="s">
        <v>19</v>
      </c>
      <c r="X17" s="71"/>
      <c r="Y17" s="26" t="s">
        <v>19</v>
      </c>
      <c r="Z17" s="71"/>
      <c r="AA17" s="26" t="s">
        <v>19</v>
      </c>
      <c r="AB17" s="71"/>
      <c r="AC17" s="26" t="s">
        <v>19</v>
      </c>
      <c r="AD17" s="71"/>
      <c r="AE17" s="26" t="s">
        <v>19</v>
      </c>
      <c r="AF17" s="75"/>
      <c r="AG17" s="28" t="s">
        <v>19</v>
      </c>
      <c r="AH17" s="29">
        <f t="shared" si="0"/>
      </c>
      <c r="AI17" s="6">
        <f>IF(AI18="","",IF(AI18=100%,"",L17*(100%-AI18)))</f>
      </c>
      <c r="AJ17" s="2"/>
    </row>
    <row r="18" spans="1:36" ht="18.75" customHeight="1">
      <c r="A18" s="120"/>
      <c r="B18" s="53" t="s">
        <v>20</v>
      </c>
      <c r="C18" s="54"/>
      <c r="D18" s="55" t="s">
        <v>21</v>
      </c>
      <c r="E18" s="53" t="s">
        <v>20</v>
      </c>
      <c r="F18" s="54"/>
      <c r="G18" s="55" t="s">
        <v>21</v>
      </c>
      <c r="H18" s="57" t="s">
        <v>22</v>
      </c>
      <c r="I18" s="61"/>
      <c r="J18" s="125"/>
      <c r="K18" s="64"/>
      <c r="L18" s="128"/>
      <c r="M18" s="114"/>
      <c r="N18" s="98"/>
      <c r="O18" s="113"/>
      <c r="P18" s="98"/>
      <c r="Q18" s="37"/>
      <c r="R18" s="117"/>
      <c r="S18" s="117"/>
      <c r="T18" s="113"/>
      <c r="U18" s="27" t="s">
        <v>23</v>
      </c>
      <c r="V18" s="70"/>
      <c r="W18" s="27" t="s">
        <v>23</v>
      </c>
      <c r="X18" s="70"/>
      <c r="Y18" s="27" t="s">
        <v>23</v>
      </c>
      <c r="Z18" s="70"/>
      <c r="AA18" s="27" t="s">
        <v>23</v>
      </c>
      <c r="AB18" s="70"/>
      <c r="AC18" s="27" t="s">
        <v>23</v>
      </c>
      <c r="AD18" s="70"/>
      <c r="AE18" s="27" t="s">
        <v>23</v>
      </c>
      <c r="AF18" s="74"/>
      <c r="AG18" s="30" t="s">
        <v>23</v>
      </c>
      <c r="AH18" s="31">
        <f t="shared" si="0"/>
      </c>
      <c r="AI18" s="7">
        <f>IF(L17="","",SUM(AH18,AH17,O17)/L17)</f>
      </c>
      <c r="AJ18" s="2"/>
    </row>
    <row r="19" spans="1:36" ht="18.75" customHeight="1">
      <c r="A19" s="120">
        <v>6</v>
      </c>
      <c r="B19" s="122"/>
      <c r="C19" s="123"/>
      <c r="D19" s="124"/>
      <c r="E19" s="122"/>
      <c r="F19" s="123"/>
      <c r="G19" s="124"/>
      <c r="H19" s="58" t="s">
        <v>18</v>
      </c>
      <c r="I19" s="61"/>
      <c r="J19" s="125"/>
      <c r="K19" s="64"/>
      <c r="L19" s="127">
        <f>IF(AND(K19="",K20=""),"",SUM(K19:K20))</f>
      </c>
      <c r="M19" s="114"/>
      <c r="N19" s="97">
        <f>IF(SUM(K19:K20)*M19=0,"",SUM(K19:K20)*M19)</f>
      </c>
      <c r="O19" s="113"/>
      <c r="P19" s="97">
        <f>IF(AND(L19=""),"",L19*M19-O19)</f>
      </c>
      <c r="Q19" s="36"/>
      <c r="R19" s="117"/>
      <c r="S19" s="117"/>
      <c r="T19" s="113"/>
      <c r="U19" s="26" t="s">
        <v>19</v>
      </c>
      <c r="V19" s="71"/>
      <c r="W19" s="26" t="s">
        <v>19</v>
      </c>
      <c r="X19" s="71"/>
      <c r="Y19" s="26" t="s">
        <v>19</v>
      </c>
      <c r="Z19" s="71"/>
      <c r="AA19" s="26" t="s">
        <v>19</v>
      </c>
      <c r="AB19" s="71"/>
      <c r="AC19" s="26" t="s">
        <v>19</v>
      </c>
      <c r="AD19" s="71"/>
      <c r="AE19" s="26" t="s">
        <v>19</v>
      </c>
      <c r="AF19" s="75"/>
      <c r="AG19" s="28" t="s">
        <v>19</v>
      </c>
      <c r="AH19" s="29">
        <f t="shared" si="0"/>
      </c>
      <c r="AI19" s="6">
        <f>IF(AI20="","",IF(AI20=100%,"",L19*(100%-AI20)))</f>
      </c>
      <c r="AJ19" s="2"/>
    </row>
    <row r="20" spans="1:36" ht="18.75" customHeight="1">
      <c r="A20" s="120"/>
      <c r="B20" s="53" t="s">
        <v>20</v>
      </c>
      <c r="C20" s="54"/>
      <c r="D20" s="55" t="s">
        <v>21</v>
      </c>
      <c r="E20" s="53" t="s">
        <v>20</v>
      </c>
      <c r="F20" s="54"/>
      <c r="G20" s="55" t="s">
        <v>21</v>
      </c>
      <c r="H20" s="57" t="s">
        <v>22</v>
      </c>
      <c r="I20" s="61"/>
      <c r="J20" s="125"/>
      <c r="K20" s="64"/>
      <c r="L20" s="128"/>
      <c r="M20" s="114"/>
      <c r="N20" s="98"/>
      <c r="O20" s="113"/>
      <c r="P20" s="98"/>
      <c r="Q20" s="37"/>
      <c r="R20" s="117"/>
      <c r="S20" s="117"/>
      <c r="T20" s="113"/>
      <c r="U20" s="27" t="s">
        <v>23</v>
      </c>
      <c r="V20" s="70"/>
      <c r="W20" s="27" t="s">
        <v>23</v>
      </c>
      <c r="X20" s="70"/>
      <c r="Y20" s="27" t="s">
        <v>23</v>
      </c>
      <c r="Z20" s="70"/>
      <c r="AA20" s="27" t="s">
        <v>23</v>
      </c>
      <c r="AB20" s="70"/>
      <c r="AC20" s="27" t="s">
        <v>23</v>
      </c>
      <c r="AD20" s="70"/>
      <c r="AE20" s="27" t="s">
        <v>23</v>
      </c>
      <c r="AF20" s="74"/>
      <c r="AG20" s="30" t="s">
        <v>23</v>
      </c>
      <c r="AH20" s="31">
        <f t="shared" si="0"/>
      </c>
      <c r="AI20" s="7">
        <f>IF(L19="","",SUM(AH20,AH19,O19)/L19)</f>
      </c>
      <c r="AJ20" s="2"/>
    </row>
    <row r="21" spans="1:36" ht="18.75" customHeight="1">
      <c r="A21" s="120">
        <v>7</v>
      </c>
      <c r="B21" s="122"/>
      <c r="C21" s="123"/>
      <c r="D21" s="124"/>
      <c r="E21" s="122"/>
      <c r="F21" s="123"/>
      <c r="G21" s="124"/>
      <c r="H21" s="58" t="s">
        <v>18</v>
      </c>
      <c r="I21" s="61"/>
      <c r="J21" s="125"/>
      <c r="K21" s="64"/>
      <c r="L21" s="127">
        <f>IF(AND(K21="",K22=""),"",SUM(K21:K22))</f>
      </c>
      <c r="M21" s="114"/>
      <c r="N21" s="97">
        <f>IF(SUM(K21:K22)*M21=0,"",SUM(K21:K22)*M21)</f>
      </c>
      <c r="O21" s="113"/>
      <c r="P21" s="97">
        <f>IF(AND(L21=""),"",L21*M21-O21)</f>
      </c>
      <c r="Q21" s="36"/>
      <c r="R21" s="117"/>
      <c r="S21" s="117"/>
      <c r="T21" s="113"/>
      <c r="U21" s="26" t="s">
        <v>19</v>
      </c>
      <c r="V21" s="71"/>
      <c r="W21" s="26" t="s">
        <v>19</v>
      </c>
      <c r="X21" s="71"/>
      <c r="Y21" s="26" t="s">
        <v>19</v>
      </c>
      <c r="Z21" s="71"/>
      <c r="AA21" s="26" t="s">
        <v>19</v>
      </c>
      <c r="AB21" s="71"/>
      <c r="AC21" s="26" t="s">
        <v>19</v>
      </c>
      <c r="AD21" s="71"/>
      <c r="AE21" s="26" t="s">
        <v>19</v>
      </c>
      <c r="AF21" s="75"/>
      <c r="AG21" s="28" t="s">
        <v>19</v>
      </c>
      <c r="AH21" s="29">
        <f t="shared" si="0"/>
      </c>
      <c r="AI21" s="6">
        <f>IF(AI22="","",IF(AI22=100%,"",L21*(100%-AI22)))</f>
      </c>
      <c r="AJ21" s="2"/>
    </row>
    <row r="22" spans="1:36" ht="18.75" customHeight="1">
      <c r="A22" s="120"/>
      <c r="B22" s="53" t="s">
        <v>20</v>
      </c>
      <c r="C22" s="54"/>
      <c r="D22" s="55" t="s">
        <v>21</v>
      </c>
      <c r="E22" s="53" t="s">
        <v>20</v>
      </c>
      <c r="F22" s="54"/>
      <c r="G22" s="55" t="s">
        <v>21</v>
      </c>
      <c r="H22" s="57" t="s">
        <v>22</v>
      </c>
      <c r="I22" s="61"/>
      <c r="J22" s="125"/>
      <c r="K22" s="64"/>
      <c r="L22" s="128"/>
      <c r="M22" s="114"/>
      <c r="N22" s="98"/>
      <c r="O22" s="113"/>
      <c r="P22" s="98"/>
      <c r="Q22" s="37"/>
      <c r="R22" s="117"/>
      <c r="S22" s="117"/>
      <c r="T22" s="113"/>
      <c r="U22" s="27" t="s">
        <v>23</v>
      </c>
      <c r="V22" s="70"/>
      <c r="W22" s="27" t="s">
        <v>23</v>
      </c>
      <c r="X22" s="70"/>
      <c r="Y22" s="27" t="s">
        <v>23</v>
      </c>
      <c r="Z22" s="70"/>
      <c r="AA22" s="27" t="s">
        <v>23</v>
      </c>
      <c r="AB22" s="70"/>
      <c r="AC22" s="27" t="s">
        <v>23</v>
      </c>
      <c r="AD22" s="70"/>
      <c r="AE22" s="27" t="s">
        <v>23</v>
      </c>
      <c r="AF22" s="74"/>
      <c r="AG22" s="30" t="s">
        <v>23</v>
      </c>
      <c r="AH22" s="31">
        <f t="shared" si="0"/>
      </c>
      <c r="AI22" s="7">
        <f>IF(L21="","",SUM(AH22,AH21,O21)/L21)</f>
      </c>
      <c r="AJ22" s="2"/>
    </row>
    <row r="23" spans="1:36" ht="18.75" customHeight="1">
      <c r="A23" s="120">
        <v>8</v>
      </c>
      <c r="B23" s="122"/>
      <c r="C23" s="123"/>
      <c r="D23" s="124"/>
      <c r="E23" s="122"/>
      <c r="F23" s="123"/>
      <c r="G23" s="124"/>
      <c r="H23" s="58" t="s">
        <v>18</v>
      </c>
      <c r="I23" s="61"/>
      <c r="J23" s="125"/>
      <c r="K23" s="64"/>
      <c r="L23" s="127">
        <f>IF(AND(K23="",K24=""),"",SUM(K23:K24))</f>
      </c>
      <c r="M23" s="114"/>
      <c r="N23" s="97">
        <f>IF(SUM(K23:K24)*M23=0,"",SUM(K23:K24)*M23)</f>
      </c>
      <c r="O23" s="113"/>
      <c r="P23" s="97">
        <f>IF(AND(L23=""),"",L23*M23-O23)</f>
      </c>
      <c r="Q23" s="36"/>
      <c r="R23" s="117"/>
      <c r="S23" s="117"/>
      <c r="T23" s="113"/>
      <c r="U23" s="26" t="s">
        <v>19</v>
      </c>
      <c r="V23" s="71"/>
      <c r="W23" s="26" t="s">
        <v>19</v>
      </c>
      <c r="X23" s="71"/>
      <c r="Y23" s="26" t="s">
        <v>19</v>
      </c>
      <c r="Z23" s="71"/>
      <c r="AA23" s="26" t="s">
        <v>19</v>
      </c>
      <c r="AB23" s="71"/>
      <c r="AC23" s="26" t="s">
        <v>19</v>
      </c>
      <c r="AD23" s="71"/>
      <c r="AE23" s="26" t="s">
        <v>19</v>
      </c>
      <c r="AF23" s="75"/>
      <c r="AG23" s="28" t="s">
        <v>19</v>
      </c>
      <c r="AH23" s="29">
        <f t="shared" si="0"/>
      </c>
      <c r="AI23" s="6">
        <f>IF(AI24="","",IF(AI24=100%,"",L23*(100%-AI24)))</f>
      </c>
      <c r="AJ23" s="2"/>
    </row>
    <row r="24" spans="1:36" ht="18.75" customHeight="1">
      <c r="A24" s="120"/>
      <c r="B24" s="53" t="s">
        <v>20</v>
      </c>
      <c r="C24" s="54"/>
      <c r="D24" s="55" t="s">
        <v>21</v>
      </c>
      <c r="E24" s="53" t="s">
        <v>20</v>
      </c>
      <c r="F24" s="54"/>
      <c r="G24" s="55" t="s">
        <v>21</v>
      </c>
      <c r="H24" s="57" t="s">
        <v>22</v>
      </c>
      <c r="I24" s="61"/>
      <c r="J24" s="125"/>
      <c r="K24" s="64"/>
      <c r="L24" s="128"/>
      <c r="M24" s="114"/>
      <c r="N24" s="98"/>
      <c r="O24" s="113"/>
      <c r="P24" s="98"/>
      <c r="Q24" s="37"/>
      <c r="R24" s="117"/>
      <c r="S24" s="117"/>
      <c r="T24" s="113"/>
      <c r="U24" s="27" t="s">
        <v>23</v>
      </c>
      <c r="V24" s="70"/>
      <c r="W24" s="27" t="s">
        <v>23</v>
      </c>
      <c r="X24" s="70"/>
      <c r="Y24" s="27" t="s">
        <v>23</v>
      </c>
      <c r="Z24" s="70"/>
      <c r="AA24" s="27" t="s">
        <v>23</v>
      </c>
      <c r="AB24" s="70"/>
      <c r="AC24" s="27" t="s">
        <v>23</v>
      </c>
      <c r="AD24" s="70"/>
      <c r="AE24" s="27" t="s">
        <v>23</v>
      </c>
      <c r="AF24" s="74"/>
      <c r="AG24" s="30" t="s">
        <v>23</v>
      </c>
      <c r="AH24" s="31">
        <f t="shared" si="0"/>
      </c>
      <c r="AI24" s="7">
        <f>IF(L23="","",SUM(AH24,AH23,O23)/L23)</f>
      </c>
      <c r="AJ24" s="2"/>
    </row>
    <row r="25" spans="1:36" ht="18.75" customHeight="1">
      <c r="A25" s="120">
        <v>9</v>
      </c>
      <c r="B25" s="122"/>
      <c r="C25" s="123"/>
      <c r="D25" s="124"/>
      <c r="E25" s="122"/>
      <c r="F25" s="123"/>
      <c r="G25" s="124"/>
      <c r="H25" s="58" t="s">
        <v>18</v>
      </c>
      <c r="I25" s="61"/>
      <c r="J25" s="125"/>
      <c r="K25" s="64"/>
      <c r="L25" s="127">
        <f>IF(AND(K25="",K26=""),"",SUM(K25:K26))</f>
      </c>
      <c r="M25" s="114"/>
      <c r="N25" s="97">
        <f>IF(SUM(K25:K26)*M25=0,"",SUM(K25:K26)*M25)</f>
      </c>
      <c r="O25" s="113"/>
      <c r="P25" s="97">
        <f>IF(AND(L25=""),"",L25*M25-O25)</f>
      </c>
      <c r="Q25" s="36"/>
      <c r="R25" s="117"/>
      <c r="S25" s="117"/>
      <c r="T25" s="113"/>
      <c r="U25" s="26" t="s">
        <v>19</v>
      </c>
      <c r="V25" s="71"/>
      <c r="W25" s="26" t="s">
        <v>19</v>
      </c>
      <c r="X25" s="71"/>
      <c r="Y25" s="26" t="s">
        <v>19</v>
      </c>
      <c r="Z25" s="71"/>
      <c r="AA25" s="26" t="s">
        <v>19</v>
      </c>
      <c r="AB25" s="71"/>
      <c r="AC25" s="26" t="s">
        <v>19</v>
      </c>
      <c r="AD25" s="71"/>
      <c r="AE25" s="26" t="s">
        <v>19</v>
      </c>
      <c r="AF25" s="75"/>
      <c r="AG25" s="28" t="s">
        <v>19</v>
      </c>
      <c r="AH25" s="29">
        <f t="shared" si="0"/>
      </c>
      <c r="AI25" s="6">
        <f>IF(AI26="","",IF(AI26=100%,"",L25*(100%-AI26)))</f>
      </c>
      <c r="AJ25" s="2"/>
    </row>
    <row r="26" spans="1:36" ht="18.75" customHeight="1">
      <c r="A26" s="120"/>
      <c r="B26" s="53" t="s">
        <v>20</v>
      </c>
      <c r="C26" s="54"/>
      <c r="D26" s="55" t="s">
        <v>21</v>
      </c>
      <c r="E26" s="53" t="s">
        <v>20</v>
      </c>
      <c r="F26" s="54"/>
      <c r="G26" s="55" t="s">
        <v>21</v>
      </c>
      <c r="H26" s="57" t="s">
        <v>22</v>
      </c>
      <c r="I26" s="61"/>
      <c r="J26" s="125"/>
      <c r="K26" s="64"/>
      <c r="L26" s="128"/>
      <c r="M26" s="114"/>
      <c r="N26" s="98"/>
      <c r="O26" s="113"/>
      <c r="P26" s="98"/>
      <c r="Q26" s="37"/>
      <c r="R26" s="117"/>
      <c r="S26" s="117"/>
      <c r="T26" s="113"/>
      <c r="U26" s="27" t="s">
        <v>23</v>
      </c>
      <c r="V26" s="70"/>
      <c r="W26" s="27" t="s">
        <v>23</v>
      </c>
      <c r="X26" s="70"/>
      <c r="Y26" s="27" t="s">
        <v>23</v>
      </c>
      <c r="Z26" s="70"/>
      <c r="AA26" s="27" t="s">
        <v>23</v>
      </c>
      <c r="AB26" s="70"/>
      <c r="AC26" s="27" t="s">
        <v>23</v>
      </c>
      <c r="AD26" s="70"/>
      <c r="AE26" s="27" t="s">
        <v>23</v>
      </c>
      <c r="AF26" s="74"/>
      <c r="AG26" s="30" t="s">
        <v>23</v>
      </c>
      <c r="AH26" s="31">
        <f t="shared" si="0"/>
      </c>
      <c r="AI26" s="7">
        <f>IF(L25="","",SUM(AH26,AH25,O25)/L25)</f>
      </c>
      <c r="AJ26" s="2"/>
    </row>
    <row r="27" spans="1:36" ht="18.75" customHeight="1">
      <c r="A27" s="120">
        <v>10</v>
      </c>
      <c r="B27" s="122"/>
      <c r="C27" s="123"/>
      <c r="D27" s="124"/>
      <c r="E27" s="122"/>
      <c r="F27" s="123"/>
      <c r="G27" s="124"/>
      <c r="H27" s="58" t="s">
        <v>18</v>
      </c>
      <c r="I27" s="61"/>
      <c r="J27" s="125"/>
      <c r="K27" s="64"/>
      <c r="L27" s="127">
        <f>IF(AND(K27="",K28=""),"",SUM(K27:K28))</f>
      </c>
      <c r="M27" s="114"/>
      <c r="N27" s="97">
        <f>IF(SUM(K27:K28)*M27=0,"",SUM(K27:K28)*M27)</f>
      </c>
      <c r="O27" s="113"/>
      <c r="P27" s="97">
        <f>IF(AND(L27=""),"",L27*M27-O27)</f>
      </c>
      <c r="Q27" s="36"/>
      <c r="R27" s="117"/>
      <c r="S27" s="117"/>
      <c r="T27" s="113"/>
      <c r="U27" s="26" t="s">
        <v>19</v>
      </c>
      <c r="V27" s="71"/>
      <c r="W27" s="26" t="s">
        <v>19</v>
      </c>
      <c r="X27" s="71"/>
      <c r="Y27" s="26" t="s">
        <v>19</v>
      </c>
      <c r="Z27" s="71"/>
      <c r="AA27" s="26" t="s">
        <v>19</v>
      </c>
      <c r="AB27" s="71"/>
      <c r="AC27" s="26" t="s">
        <v>19</v>
      </c>
      <c r="AD27" s="71"/>
      <c r="AE27" s="26" t="s">
        <v>19</v>
      </c>
      <c r="AF27" s="75"/>
      <c r="AG27" s="28" t="s">
        <v>19</v>
      </c>
      <c r="AH27" s="29">
        <f t="shared" si="0"/>
      </c>
      <c r="AI27" s="6">
        <f>IF(AI28="","",IF(AI28=100%,"",L27*(100%-AI28)))</f>
      </c>
      <c r="AJ27" s="2"/>
    </row>
    <row r="28" spans="1:36" ht="18.75" customHeight="1">
      <c r="A28" s="120"/>
      <c r="B28" s="53" t="s">
        <v>20</v>
      </c>
      <c r="C28" s="54"/>
      <c r="D28" s="55" t="s">
        <v>21</v>
      </c>
      <c r="E28" s="53" t="s">
        <v>20</v>
      </c>
      <c r="F28" s="54"/>
      <c r="G28" s="55" t="s">
        <v>21</v>
      </c>
      <c r="H28" s="57" t="s">
        <v>22</v>
      </c>
      <c r="I28" s="61"/>
      <c r="J28" s="125"/>
      <c r="K28" s="64"/>
      <c r="L28" s="128"/>
      <c r="M28" s="114"/>
      <c r="N28" s="98"/>
      <c r="O28" s="113"/>
      <c r="P28" s="98"/>
      <c r="Q28" s="37"/>
      <c r="R28" s="117"/>
      <c r="S28" s="117"/>
      <c r="T28" s="113"/>
      <c r="U28" s="27" t="s">
        <v>23</v>
      </c>
      <c r="V28" s="70"/>
      <c r="W28" s="27" t="s">
        <v>23</v>
      </c>
      <c r="X28" s="70"/>
      <c r="Y28" s="27" t="s">
        <v>23</v>
      </c>
      <c r="Z28" s="70"/>
      <c r="AA28" s="27" t="s">
        <v>23</v>
      </c>
      <c r="AB28" s="70"/>
      <c r="AC28" s="27" t="s">
        <v>23</v>
      </c>
      <c r="AD28" s="70"/>
      <c r="AE28" s="27" t="s">
        <v>23</v>
      </c>
      <c r="AF28" s="74"/>
      <c r="AG28" s="30" t="s">
        <v>23</v>
      </c>
      <c r="AH28" s="31">
        <f t="shared" si="0"/>
      </c>
      <c r="AI28" s="7">
        <f>IF(L27="","",SUM(AH28,AH27,O27)/L27)</f>
      </c>
      <c r="AJ28" s="2"/>
    </row>
    <row r="29" spans="1:36" ht="18.75" customHeight="1">
      <c r="A29" s="120">
        <v>11</v>
      </c>
      <c r="B29" s="122"/>
      <c r="C29" s="123"/>
      <c r="D29" s="124"/>
      <c r="E29" s="122"/>
      <c r="F29" s="123"/>
      <c r="G29" s="124"/>
      <c r="H29" s="58" t="s">
        <v>18</v>
      </c>
      <c r="I29" s="61"/>
      <c r="J29" s="125"/>
      <c r="K29" s="64"/>
      <c r="L29" s="127">
        <f>IF(AND(K29="",K30=""),"",SUM(K29:K30))</f>
      </c>
      <c r="M29" s="114"/>
      <c r="N29" s="97">
        <f>IF(SUM(K29:K30)*M29=0,"",SUM(K29:K30)*M29)</f>
      </c>
      <c r="O29" s="113"/>
      <c r="P29" s="97">
        <f>IF(AND(L29=""),"",L29*M29-O29)</f>
      </c>
      <c r="Q29" s="36"/>
      <c r="R29" s="117"/>
      <c r="S29" s="117"/>
      <c r="T29" s="113"/>
      <c r="U29" s="26" t="s">
        <v>19</v>
      </c>
      <c r="V29" s="71"/>
      <c r="W29" s="26" t="s">
        <v>19</v>
      </c>
      <c r="X29" s="71"/>
      <c r="Y29" s="26" t="s">
        <v>19</v>
      </c>
      <c r="Z29" s="71"/>
      <c r="AA29" s="26" t="s">
        <v>19</v>
      </c>
      <c r="AB29" s="71"/>
      <c r="AC29" s="26" t="s">
        <v>19</v>
      </c>
      <c r="AD29" s="71"/>
      <c r="AE29" s="26" t="s">
        <v>19</v>
      </c>
      <c r="AF29" s="75"/>
      <c r="AG29" s="28" t="s">
        <v>19</v>
      </c>
      <c r="AH29" s="29">
        <f t="shared" si="0"/>
      </c>
      <c r="AI29" s="6">
        <f>IF(AI30="","",IF(AI30=100%,"",L29*(100%-AI30)))</f>
      </c>
      <c r="AJ29" s="2"/>
    </row>
    <row r="30" spans="1:36" ht="18.75" customHeight="1">
      <c r="A30" s="120"/>
      <c r="B30" s="53" t="s">
        <v>20</v>
      </c>
      <c r="C30" s="54"/>
      <c r="D30" s="55" t="s">
        <v>21</v>
      </c>
      <c r="E30" s="53" t="s">
        <v>20</v>
      </c>
      <c r="F30" s="54"/>
      <c r="G30" s="55" t="s">
        <v>21</v>
      </c>
      <c r="H30" s="57" t="s">
        <v>22</v>
      </c>
      <c r="I30" s="61"/>
      <c r="J30" s="125"/>
      <c r="K30" s="64"/>
      <c r="L30" s="128"/>
      <c r="M30" s="114"/>
      <c r="N30" s="98"/>
      <c r="O30" s="113"/>
      <c r="P30" s="98"/>
      <c r="Q30" s="37"/>
      <c r="R30" s="117"/>
      <c r="S30" s="117"/>
      <c r="T30" s="113"/>
      <c r="U30" s="27" t="s">
        <v>23</v>
      </c>
      <c r="V30" s="70"/>
      <c r="W30" s="27" t="s">
        <v>23</v>
      </c>
      <c r="X30" s="70"/>
      <c r="Y30" s="27" t="s">
        <v>23</v>
      </c>
      <c r="Z30" s="70"/>
      <c r="AA30" s="27" t="s">
        <v>23</v>
      </c>
      <c r="AB30" s="70"/>
      <c r="AC30" s="27" t="s">
        <v>23</v>
      </c>
      <c r="AD30" s="70"/>
      <c r="AE30" s="27" t="s">
        <v>23</v>
      </c>
      <c r="AF30" s="74"/>
      <c r="AG30" s="30" t="s">
        <v>23</v>
      </c>
      <c r="AH30" s="31">
        <f t="shared" si="0"/>
      </c>
      <c r="AI30" s="7">
        <f>IF(L29="","",SUM(AH30,AH29,O29)/L29)</f>
      </c>
      <c r="AJ30" s="2"/>
    </row>
    <row r="31" spans="1:36" ht="18.75" customHeight="1">
      <c r="A31" s="120">
        <v>12</v>
      </c>
      <c r="B31" s="122"/>
      <c r="C31" s="123"/>
      <c r="D31" s="124"/>
      <c r="E31" s="122"/>
      <c r="F31" s="123"/>
      <c r="G31" s="124"/>
      <c r="H31" s="58" t="s">
        <v>18</v>
      </c>
      <c r="I31" s="61"/>
      <c r="J31" s="125"/>
      <c r="K31" s="64"/>
      <c r="L31" s="127">
        <f>IF(AND(K31="",K32=""),"",SUM(K31:K32))</f>
      </c>
      <c r="M31" s="114"/>
      <c r="N31" s="97">
        <f>IF(SUM(K31:K32)*M31=0,"",SUM(K31:K32)*M31)</f>
      </c>
      <c r="O31" s="113"/>
      <c r="P31" s="97">
        <f>IF(AND(L31=""),"",L31*M31-O31)</f>
      </c>
      <c r="Q31" s="36"/>
      <c r="R31" s="117"/>
      <c r="S31" s="117"/>
      <c r="T31" s="113"/>
      <c r="U31" s="26" t="s">
        <v>19</v>
      </c>
      <c r="V31" s="71"/>
      <c r="W31" s="26" t="s">
        <v>19</v>
      </c>
      <c r="X31" s="71"/>
      <c r="Y31" s="26" t="s">
        <v>19</v>
      </c>
      <c r="Z31" s="71"/>
      <c r="AA31" s="26" t="s">
        <v>19</v>
      </c>
      <c r="AB31" s="71"/>
      <c r="AC31" s="26" t="s">
        <v>19</v>
      </c>
      <c r="AD31" s="71"/>
      <c r="AE31" s="26" t="s">
        <v>19</v>
      </c>
      <c r="AF31" s="75"/>
      <c r="AG31" s="28" t="s">
        <v>19</v>
      </c>
      <c r="AH31" s="29">
        <f t="shared" si="0"/>
      </c>
      <c r="AI31" s="6">
        <f>IF(AI32="","",IF(AI32=100%,"",L31*(100%-AI32)))</f>
      </c>
      <c r="AJ31" s="2"/>
    </row>
    <row r="32" spans="1:36" ht="18.75" customHeight="1">
      <c r="A32" s="120"/>
      <c r="B32" s="53" t="s">
        <v>20</v>
      </c>
      <c r="C32" s="54"/>
      <c r="D32" s="55" t="s">
        <v>21</v>
      </c>
      <c r="E32" s="53" t="s">
        <v>20</v>
      </c>
      <c r="F32" s="54"/>
      <c r="G32" s="55" t="s">
        <v>21</v>
      </c>
      <c r="H32" s="57" t="s">
        <v>22</v>
      </c>
      <c r="I32" s="61"/>
      <c r="J32" s="125"/>
      <c r="K32" s="64"/>
      <c r="L32" s="128"/>
      <c r="M32" s="114"/>
      <c r="N32" s="98"/>
      <c r="O32" s="113"/>
      <c r="P32" s="98"/>
      <c r="Q32" s="37"/>
      <c r="R32" s="117"/>
      <c r="S32" s="117"/>
      <c r="T32" s="113"/>
      <c r="U32" s="27" t="s">
        <v>23</v>
      </c>
      <c r="V32" s="70"/>
      <c r="W32" s="27" t="s">
        <v>23</v>
      </c>
      <c r="X32" s="70"/>
      <c r="Y32" s="27" t="s">
        <v>23</v>
      </c>
      <c r="Z32" s="70"/>
      <c r="AA32" s="27" t="s">
        <v>23</v>
      </c>
      <c r="AB32" s="70"/>
      <c r="AC32" s="27" t="s">
        <v>23</v>
      </c>
      <c r="AD32" s="70"/>
      <c r="AE32" s="27" t="s">
        <v>23</v>
      </c>
      <c r="AF32" s="74"/>
      <c r="AG32" s="30" t="s">
        <v>23</v>
      </c>
      <c r="AH32" s="31">
        <f t="shared" si="0"/>
      </c>
      <c r="AI32" s="7">
        <f>IF(L31="","",SUM(AH32,AH31,O31)/L31)</f>
      </c>
      <c r="AJ32" s="2"/>
    </row>
    <row r="33" spans="1:36" ht="18.75" customHeight="1">
      <c r="A33" s="120">
        <v>13</v>
      </c>
      <c r="B33" s="122"/>
      <c r="C33" s="123"/>
      <c r="D33" s="124"/>
      <c r="E33" s="122"/>
      <c r="F33" s="123"/>
      <c r="G33" s="124"/>
      <c r="H33" s="58" t="s">
        <v>18</v>
      </c>
      <c r="I33" s="61"/>
      <c r="J33" s="125"/>
      <c r="K33" s="64"/>
      <c r="L33" s="127">
        <f>IF(AND(K33="",K34=""),"",SUM(K33:K34))</f>
      </c>
      <c r="M33" s="114"/>
      <c r="N33" s="97">
        <f>IF(SUM(K33:K34)*M33=0,"",SUM(K33:K34)*M33)</f>
      </c>
      <c r="O33" s="113"/>
      <c r="P33" s="97">
        <f>IF(AND(L33=""),"",L33*M33-O33)</f>
      </c>
      <c r="Q33" s="36"/>
      <c r="R33" s="117"/>
      <c r="S33" s="117"/>
      <c r="T33" s="113"/>
      <c r="U33" s="26" t="s">
        <v>19</v>
      </c>
      <c r="V33" s="71"/>
      <c r="W33" s="26" t="s">
        <v>19</v>
      </c>
      <c r="X33" s="71"/>
      <c r="Y33" s="26" t="s">
        <v>19</v>
      </c>
      <c r="Z33" s="71"/>
      <c r="AA33" s="26" t="s">
        <v>19</v>
      </c>
      <c r="AB33" s="71"/>
      <c r="AC33" s="26" t="s">
        <v>19</v>
      </c>
      <c r="AD33" s="71"/>
      <c r="AE33" s="26" t="s">
        <v>19</v>
      </c>
      <c r="AF33" s="75"/>
      <c r="AG33" s="28" t="s">
        <v>19</v>
      </c>
      <c r="AH33" s="29">
        <f t="shared" si="0"/>
      </c>
      <c r="AI33" s="6">
        <f>IF(AI34="","",IF(AI34=100%,"",L33*(100%-AI34)))</f>
      </c>
      <c r="AJ33" s="2"/>
    </row>
    <row r="34" spans="1:36" ht="18.75" customHeight="1">
      <c r="A34" s="120"/>
      <c r="B34" s="53" t="s">
        <v>20</v>
      </c>
      <c r="C34" s="54"/>
      <c r="D34" s="55" t="s">
        <v>21</v>
      </c>
      <c r="E34" s="53" t="s">
        <v>20</v>
      </c>
      <c r="F34" s="54"/>
      <c r="G34" s="55" t="s">
        <v>21</v>
      </c>
      <c r="H34" s="57" t="s">
        <v>22</v>
      </c>
      <c r="I34" s="61"/>
      <c r="J34" s="125"/>
      <c r="K34" s="64"/>
      <c r="L34" s="128"/>
      <c r="M34" s="114"/>
      <c r="N34" s="98"/>
      <c r="O34" s="113"/>
      <c r="P34" s="98"/>
      <c r="Q34" s="37"/>
      <c r="R34" s="117"/>
      <c r="S34" s="117"/>
      <c r="T34" s="113"/>
      <c r="U34" s="27" t="s">
        <v>23</v>
      </c>
      <c r="V34" s="70"/>
      <c r="W34" s="27" t="s">
        <v>23</v>
      </c>
      <c r="X34" s="70"/>
      <c r="Y34" s="27" t="s">
        <v>23</v>
      </c>
      <c r="Z34" s="70"/>
      <c r="AA34" s="27" t="s">
        <v>23</v>
      </c>
      <c r="AB34" s="70"/>
      <c r="AC34" s="27" t="s">
        <v>23</v>
      </c>
      <c r="AD34" s="70"/>
      <c r="AE34" s="27" t="s">
        <v>23</v>
      </c>
      <c r="AF34" s="74"/>
      <c r="AG34" s="30" t="s">
        <v>23</v>
      </c>
      <c r="AH34" s="31">
        <f t="shared" si="0"/>
      </c>
      <c r="AI34" s="7">
        <f>IF(L33="","",SUM(AH34,AH33,O33)/L33)</f>
      </c>
      <c r="AJ34" s="2"/>
    </row>
    <row r="35" spans="1:36" ht="18.75" customHeight="1">
      <c r="A35" s="120">
        <v>14</v>
      </c>
      <c r="B35" s="122"/>
      <c r="C35" s="123"/>
      <c r="D35" s="124"/>
      <c r="E35" s="122"/>
      <c r="F35" s="123"/>
      <c r="G35" s="124"/>
      <c r="H35" s="58" t="s">
        <v>18</v>
      </c>
      <c r="I35" s="61"/>
      <c r="J35" s="125"/>
      <c r="K35" s="64"/>
      <c r="L35" s="127">
        <f>IF(AND(K35="",K36=""),"",SUM(K35:K36))</f>
      </c>
      <c r="M35" s="114"/>
      <c r="N35" s="97">
        <f>IF(SUM(K35:K36)*M35=0,"",SUM(K35:K36)*M35)</f>
      </c>
      <c r="O35" s="113"/>
      <c r="P35" s="97">
        <f>IF(AND(L35=""),"",L35*M35-O35)</f>
      </c>
      <c r="Q35" s="36"/>
      <c r="R35" s="117"/>
      <c r="S35" s="117"/>
      <c r="T35" s="113"/>
      <c r="U35" s="26" t="s">
        <v>19</v>
      </c>
      <c r="V35" s="71"/>
      <c r="W35" s="26" t="s">
        <v>19</v>
      </c>
      <c r="X35" s="71"/>
      <c r="Y35" s="26" t="s">
        <v>19</v>
      </c>
      <c r="Z35" s="71"/>
      <c r="AA35" s="26" t="s">
        <v>19</v>
      </c>
      <c r="AB35" s="71"/>
      <c r="AC35" s="26" t="s">
        <v>19</v>
      </c>
      <c r="AD35" s="71"/>
      <c r="AE35" s="26" t="s">
        <v>19</v>
      </c>
      <c r="AF35" s="75"/>
      <c r="AG35" s="28" t="s">
        <v>19</v>
      </c>
      <c r="AH35" s="29">
        <f t="shared" si="0"/>
      </c>
      <c r="AI35" s="6">
        <f>IF(AI36="","",IF(AI36=100%,"",L35*(100%-AI36)))</f>
      </c>
      <c r="AJ35" s="2"/>
    </row>
    <row r="36" spans="1:36" ht="18.75" customHeight="1">
      <c r="A36" s="120"/>
      <c r="B36" s="53" t="s">
        <v>20</v>
      </c>
      <c r="C36" s="54"/>
      <c r="D36" s="55" t="s">
        <v>21</v>
      </c>
      <c r="E36" s="53" t="s">
        <v>20</v>
      </c>
      <c r="F36" s="54"/>
      <c r="G36" s="55" t="s">
        <v>21</v>
      </c>
      <c r="H36" s="57" t="s">
        <v>22</v>
      </c>
      <c r="I36" s="61"/>
      <c r="J36" s="125"/>
      <c r="K36" s="64"/>
      <c r="L36" s="128"/>
      <c r="M36" s="114"/>
      <c r="N36" s="98"/>
      <c r="O36" s="113"/>
      <c r="P36" s="98"/>
      <c r="Q36" s="37"/>
      <c r="R36" s="117"/>
      <c r="S36" s="117"/>
      <c r="T36" s="113"/>
      <c r="U36" s="27" t="s">
        <v>23</v>
      </c>
      <c r="V36" s="70"/>
      <c r="W36" s="27" t="s">
        <v>23</v>
      </c>
      <c r="X36" s="70"/>
      <c r="Y36" s="27" t="s">
        <v>23</v>
      </c>
      <c r="Z36" s="70"/>
      <c r="AA36" s="27" t="s">
        <v>23</v>
      </c>
      <c r="AB36" s="70"/>
      <c r="AC36" s="27" t="s">
        <v>23</v>
      </c>
      <c r="AD36" s="70"/>
      <c r="AE36" s="27" t="s">
        <v>23</v>
      </c>
      <c r="AF36" s="74"/>
      <c r="AG36" s="30" t="s">
        <v>23</v>
      </c>
      <c r="AH36" s="31">
        <f t="shared" si="0"/>
      </c>
      <c r="AI36" s="7">
        <f>IF(L35="","",SUM(AH36,AH35,O35)/L35)</f>
      </c>
      <c r="AJ36" s="2"/>
    </row>
    <row r="37" spans="1:36" ht="18.75" customHeight="1">
      <c r="A37" s="120">
        <v>15</v>
      </c>
      <c r="B37" s="122"/>
      <c r="C37" s="123"/>
      <c r="D37" s="124"/>
      <c r="E37" s="122"/>
      <c r="F37" s="123"/>
      <c r="G37" s="124"/>
      <c r="H37" s="58" t="s">
        <v>18</v>
      </c>
      <c r="I37" s="61"/>
      <c r="J37" s="125"/>
      <c r="K37" s="64"/>
      <c r="L37" s="127">
        <f>IF(AND(K37="",K38=""),"",SUM(K37:K38))</f>
      </c>
      <c r="M37" s="114"/>
      <c r="N37" s="97">
        <f>IF(SUM(K37:K38)*M37=0,"",SUM(K37:K38)*M37)</f>
      </c>
      <c r="O37" s="113"/>
      <c r="P37" s="97">
        <f>IF(AND(L37=""),"",L37*M37-O37)</f>
      </c>
      <c r="Q37" s="36"/>
      <c r="R37" s="117"/>
      <c r="S37" s="117"/>
      <c r="T37" s="113"/>
      <c r="U37" s="26" t="s">
        <v>19</v>
      </c>
      <c r="V37" s="71"/>
      <c r="W37" s="26" t="s">
        <v>19</v>
      </c>
      <c r="X37" s="71"/>
      <c r="Y37" s="26" t="s">
        <v>19</v>
      </c>
      <c r="Z37" s="71"/>
      <c r="AA37" s="26" t="s">
        <v>19</v>
      </c>
      <c r="AB37" s="71"/>
      <c r="AC37" s="26" t="s">
        <v>19</v>
      </c>
      <c r="AD37" s="71"/>
      <c r="AE37" s="26" t="s">
        <v>19</v>
      </c>
      <c r="AF37" s="75"/>
      <c r="AG37" s="28" t="s">
        <v>19</v>
      </c>
      <c r="AH37" s="29">
        <f t="shared" si="0"/>
      </c>
      <c r="AI37" s="6">
        <f>IF(AI38="","",IF(AI38=100%,"",L37*(100%-AI38)))</f>
      </c>
      <c r="AJ37" s="2"/>
    </row>
    <row r="38" spans="1:36" ht="18.75" customHeight="1">
      <c r="A38" s="120"/>
      <c r="B38" s="53" t="s">
        <v>20</v>
      </c>
      <c r="C38" s="54"/>
      <c r="D38" s="55" t="s">
        <v>21</v>
      </c>
      <c r="E38" s="53" t="s">
        <v>20</v>
      </c>
      <c r="F38" s="54"/>
      <c r="G38" s="55" t="s">
        <v>21</v>
      </c>
      <c r="H38" s="57" t="s">
        <v>22</v>
      </c>
      <c r="I38" s="61"/>
      <c r="J38" s="125"/>
      <c r="K38" s="64"/>
      <c r="L38" s="128"/>
      <c r="M38" s="114"/>
      <c r="N38" s="98"/>
      <c r="O38" s="113"/>
      <c r="P38" s="98"/>
      <c r="Q38" s="37"/>
      <c r="R38" s="117"/>
      <c r="S38" s="117"/>
      <c r="T38" s="113"/>
      <c r="U38" s="27" t="s">
        <v>23</v>
      </c>
      <c r="V38" s="70"/>
      <c r="W38" s="27" t="s">
        <v>23</v>
      </c>
      <c r="X38" s="70"/>
      <c r="Y38" s="27" t="s">
        <v>23</v>
      </c>
      <c r="Z38" s="70"/>
      <c r="AA38" s="27" t="s">
        <v>23</v>
      </c>
      <c r="AB38" s="70"/>
      <c r="AC38" s="27" t="s">
        <v>23</v>
      </c>
      <c r="AD38" s="70"/>
      <c r="AE38" s="27" t="s">
        <v>23</v>
      </c>
      <c r="AF38" s="74"/>
      <c r="AG38" s="30" t="s">
        <v>23</v>
      </c>
      <c r="AH38" s="31">
        <f t="shared" si="0"/>
      </c>
      <c r="AI38" s="7">
        <f>IF(L37="","",SUM(AH38,AH37,O37)/L37)</f>
      </c>
      <c r="AJ38" s="2"/>
    </row>
    <row r="39" spans="1:36" ht="18.75" customHeight="1">
      <c r="A39" s="120">
        <v>16</v>
      </c>
      <c r="B39" s="122"/>
      <c r="C39" s="123"/>
      <c r="D39" s="124"/>
      <c r="E39" s="122"/>
      <c r="F39" s="123"/>
      <c r="G39" s="124"/>
      <c r="H39" s="58" t="s">
        <v>18</v>
      </c>
      <c r="I39" s="61"/>
      <c r="J39" s="125"/>
      <c r="K39" s="64"/>
      <c r="L39" s="127">
        <f>IF(AND(K39="",K40=""),"",SUM(K39:K40))</f>
      </c>
      <c r="M39" s="114"/>
      <c r="N39" s="97">
        <f>IF(SUM(K39:K40)*M39=0,"",SUM(K39:K40)*M39)</f>
      </c>
      <c r="O39" s="113"/>
      <c r="P39" s="97">
        <f>IF(AND(L39=""),"",L39*M39-O39)</f>
      </c>
      <c r="Q39" s="36"/>
      <c r="R39" s="117"/>
      <c r="S39" s="117"/>
      <c r="T39" s="113"/>
      <c r="U39" s="26" t="s">
        <v>19</v>
      </c>
      <c r="V39" s="71"/>
      <c r="W39" s="26" t="s">
        <v>19</v>
      </c>
      <c r="X39" s="71"/>
      <c r="Y39" s="26" t="s">
        <v>19</v>
      </c>
      <c r="Z39" s="71"/>
      <c r="AA39" s="26" t="s">
        <v>19</v>
      </c>
      <c r="AB39" s="71"/>
      <c r="AC39" s="26" t="s">
        <v>19</v>
      </c>
      <c r="AD39" s="71"/>
      <c r="AE39" s="26" t="s">
        <v>19</v>
      </c>
      <c r="AF39" s="75"/>
      <c r="AG39" s="28" t="s">
        <v>19</v>
      </c>
      <c r="AH39" s="29">
        <f t="shared" si="0"/>
      </c>
      <c r="AI39" s="6">
        <f>IF(AI40="","",IF(AI40=100%,"",L39*(100%-AI40)))</f>
      </c>
      <c r="AJ39" s="2"/>
    </row>
    <row r="40" spans="1:36" ht="18.75" customHeight="1">
      <c r="A40" s="120"/>
      <c r="B40" s="53" t="s">
        <v>20</v>
      </c>
      <c r="C40" s="54"/>
      <c r="D40" s="55" t="s">
        <v>21</v>
      </c>
      <c r="E40" s="53" t="s">
        <v>20</v>
      </c>
      <c r="F40" s="54"/>
      <c r="G40" s="55" t="s">
        <v>21</v>
      </c>
      <c r="H40" s="57" t="s">
        <v>22</v>
      </c>
      <c r="I40" s="61"/>
      <c r="J40" s="125"/>
      <c r="K40" s="64"/>
      <c r="L40" s="128"/>
      <c r="M40" s="114"/>
      <c r="N40" s="98"/>
      <c r="O40" s="113"/>
      <c r="P40" s="98"/>
      <c r="Q40" s="37"/>
      <c r="R40" s="117"/>
      <c r="S40" s="117"/>
      <c r="T40" s="113"/>
      <c r="U40" s="27" t="s">
        <v>23</v>
      </c>
      <c r="V40" s="70"/>
      <c r="W40" s="27" t="s">
        <v>23</v>
      </c>
      <c r="X40" s="70"/>
      <c r="Y40" s="27" t="s">
        <v>23</v>
      </c>
      <c r="Z40" s="70"/>
      <c r="AA40" s="27" t="s">
        <v>23</v>
      </c>
      <c r="AB40" s="70"/>
      <c r="AC40" s="27" t="s">
        <v>23</v>
      </c>
      <c r="AD40" s="70"/>
      <c r="AE40" s="27" t="s">
        <v>23</v>
      </c>
      <c r="AF40" s="74"/>
      <c r="AG40" s="30" t="s">
        <v>23</v>
      </c>
      <c r="AH40" s="31">
        <f t="shared" si="0"/>
      </c>
      <c r="AI40" s="7">
        <f>IF(L39="","",SUM(AH40,AH39,O39)/L39)</f>
      </c>
      <c r="AJ40" s="2"/>
    </row>
    <row r="41" spans="1:36" ht="18.75" customHeight="1">
      <c r="A41" s="120">
        <v>17</v>
      </c>
      <c r="B41" s="122"/>
      <c r="C41" s="123"/>
      <c r="D41" s="124"/>
      <c r="E41" s="122"/>
      <c r="F41" s="123"/>
      <c r="G41" s="124"/>
      <c r="H41" s="58" t="s">
        <v>18</v>
      </c>
      <c r="I41" s="61"/>
      <c r="J41" s="125"/>
      <c r="K41" s="64"/>
      <c r="L41" s="127">
        <f>IF(AND(K41="",K42=""),"",SUM(K41:K42))</f>
      </c>
      <c r="M41" s="114"/>
      <c r="N41" s="97">
        <f>IF(SUM(K41:K42)*M41=0,"",SUM(K41:K42)*M41)</f>
      </c>
      <c r="O41" s="113"/>
      <c r="P41" s="97">
        <f>IF(AND(L41=""),"",L41*M41-O41)</f>
      </c>
      <c r="Q41" s="36"/>
      <c r="R41" s="117"/>
      <c r="S41" s="117"/>
      <c r="T41" s="113"/>
      <c r="U41" s="26" t="s">
        <v>19</v>
      </c>
      <c r="V41" s="71"/>
      <c r="W41" s="26" t="s">
        <v>19</v>
      </c>
      <c r="X41" s="71"/>
      <c r="Y41" s="26" t="s">
        <v>19</v>
      </c>
      <c r="Z41" s="71"/>
      <c r="AA41" s="26" t="s">
        <v>19</v>
      </c>
      <c r="AB41" s="71"/>
      <c r="AC41" s="26" t="s">
        <v>19</v>
      </c>
      <c r="AD41" s="71"/>
      <c r="AE41" s="26" t="s">
        <v>19</v>
      </c>
      <c r="AF41" s="75"/>
      <c r="AG41" s="28" t="s">
        <v>19</v>
      </c>
      <c r="AH41" s="29">
        <f t="shared" si="0"/>
      </c>
      <c r="AI41" s="6">
        <f>IF(AI42="","",IF(AI42=100%,"",L41*(100%-AI42)))</f>
      </c>
      <c r="AJ41" s="2"/>
    </row>
    <row r="42" spans="1:36" ht="18.75" customHeight="1">
      <c r="A42" s="120"/>
      <c r="B42" s="53" t="s">
        <v>20</v>
      </c>
      <c r="C42" s="54"/>
      <c r="D42" s="55" t="s">
        <v>21</v>
      </c>
      <c r="E42" s="53" t="s">
        <v>20</v>
      </c>
      <c r="F42" s="54"/>
      <c r="G42" s="55" t="s">
        <v>21</v>
      </c>
      <c r="H42" s="57" t="s">
        <v>22</v>
      </c>
      <c r="I42" s="61"/>
      <c r="J42" s="125"/>
      <c r="K42" s="64"/>
      <c r="L42" s="128"/>
      <c r="M42" s="114"/>
      <c r="N42" s="98"/>
      <c r="O42" s="113"/>
      <c r="P42" s="98"/>
      <c r="Q42" s="37"/>
      <c r="R42" s="117"/>
      <c r="S42" s="117"/>
      <c r="T42" s="113"/>
      <c r="U42" s="27" t="s">
        <v>23</v>
      </c>
      <c r="V42" s="70"/>
      <c r="W42" s="27" t="s">
        <v>23</v>
      </c>
      <c r="X42" s="70"/>
      <c r="Y42" s="27" t="s">
        <v>23</v>
      </c>
      <c r="Z42" s="70"/>
      <c r="AA42" s="27" t="s">
        <v>23</v>
      </c>
      <c r="AB42" s="70"/>
      <c r="AC42" s="27" t="s">
        <v>23</v>
      </c>
      <c r="AD42" s="70"/>
      <c r="AE42" s="27" t="s">
        <v>23</v>
      </c>
      <c r="AF42" s="74"/>
      <c r="AG42" s="30" t="s">
        <v>23</v>
      </c>
      <c r="AH42" s="31">
        <f t="shared" si="0"/>
      </c>
      <c r="AI42" s="7">
        <f>IF(L41="","",SUM(AH42,AH41,O41)/L41)</f>
      </c>
      <c r="AJ42" s="2"/>
    </row>
    <row r="43" spans="1:36" ht="18.75" customHeight="1">
      <c r="A43" s="120">
        <v>18</v>
      </c>
      <c r="B43" s="122"/>
      <c r="C43" s="123"/>
      <c r="D43" s="124"/>
      <c r="E43" s="122"/>
      <c r="F43" s="123"/>
      <c r="G43" s="124"/>
      <c r="H43" s="58" t="s">
        <v>18</v>
      </c>
      <c r="I43" s="61"/>
      <c r="J43" s="125"/>
      <c r="K43" s="64"/>
      <c r="L43" s="127">
        <f>IF(AND(K43="",K44=""),"",SUM(K43:K44))</f>
      </c>
      <c r="M43" s="114"/>
      <c r="N43" s="97">
        <f>IF(SUM(K43:K44)*M43=0,"",SUM(K43:K44)*M43)</f>
      </c>
      <c r="O43" s="113"/>
      <c r="P43" s="97">
        <f>IF(AND(L43=""),"",L43*M43-O43)</f>
      </c>
      <c r="Q43" s="36"/>
      <c r="R43" s="117"/>
      <c r="S43" s="117"/>
      <c r="T43" s="113"/>
      <c r="U43" s="26" t="s">
        <v>19</v>
      </c>
      <c r="V43" s="71"/>
      <c r="W43" s="26" t="s">
        <v>19</v>
      </c>
      <c r="X43" s="71"/>
      <c r="Y43" s="26" t="s">
        <v>19</v>
      </c>
      <c r="Z43" s="71"/>
      <c r="AA43" s="26" t="s">
        <v>19</v>
      </c>
      <c r="AB43" s="71"/>
      <c r="AC43" s="26" t="s">
        <v>19</v>
      </c>
      <c r="AD43" s="71"/>
      <c r="AE43" s="26" t="s">
        <v>19</v>
      </c>
      <c r="AF43" s="75"/>
      <c r="AG43" s="28" t="s">
        <v>19</v>
      </c>
      <c r="AH43" s="29">
        <f t="shared" si="0"/>
      </c>
      <c r="AI43" s="6">
        <f>IF(AI44="","",IF(AI44=100%,"",L43*(100%-AI44)))</f>
      </c>
      <c r="AJ43" s="2"/>
    </row>
    <row r="44" spans="1:36" ht="18.75" customHeight="1">
      <c r="A44" s="120"/>
      <c r="B44" s="53" t="s">
        <v>20</v>
      </c>
      <c r="C44" s="54"/>
      <c r="D44" s="55" t="s">
        <v>21</v>
      </c>
      <c r="E44" s="53" t="s">
        <v>20</v>
      </c>
      <c r="F44" s="54"/>
      <c r="G44" s="55" t="s">
        <v>21</v>
      </c>
      <c r="H44" s="57" t="s">
        <v>22</v>
      </c>
      <c r="I44" s="61"/>
      <c r="J44" s="125"/>
      <c r="K44" s="64"/>
      <c r="L44" s="128"/>
      <c r="M44" s="114"/>
      <c r="N44" s="98"/>
      <c r="O44" s="113"/>
      <c r="P44" s="98"/>
      <c r="Q44" s="37"/>
      <c r="R44" s="117"/>
      <c r="S44" s="117"/>
      <c r="T44" s="113"/>
      <c r="U44" s="27" t="s">
        <v>23</v>
      </c>
      <c r="V44" s="70"/>
      <c r="W44" s="27" t="s">
        <v>23</v>
      </c>
      <c r="X44" s="70"/>
      <c r="Y44" s="27" t="s">
        <v>23</v>
      </c>
      <c r="Z44" s="70"/>
      <c r="AA44" s="27" t="s">
        <v>23</v>
      </c>
      <c r="AB44" s="70"/>
      <c r="AC44" s="27" t="s">
        <v>23</v>
      </c>
      <c r="AD44" s="70"/>
      <c r="AE44" s="27" t="s">
        <v>23</v>
      </c>
      <c r="AF44" s="74"/>
      <c r="AG44" s="30" t="s">
        <v>23</v>
      </c>
      <c r="AH44" s="31">
        <f t="shared" si="0"/>
      </c>
      <c r="AI44" s="7">
        <f>IF(L43="","",SUM(AH44,AH43,O43)/L43)</f>
      </c>
      <c r="AJ44" s="2"/>
    </row>
    <row r="45" spans="1:36" ht="18.75" customHeight="1">
      <c r="A45" s="120">
        <v>19</v>
      </c>
      <c r="B45" s="122"/>
      <c r="C45" s="123"/>
      <c r="D45" s="124"/>
      <c r="E45" s="122"/>
      <c r="F45" s="123"/>
      <c r="G45" s="124"/>
      <c r="H45" s="58" t="s">
        <v>18</v>
      </c>
      <c r="I45" s="61"/>
      <c r="J45" s="125"/>
      <c r="K45" s="64"/>
      <c r="L45" s="127">
        <f>IF(AND(K45="",K46=""),"",SUM(K45:K46))</f>
      </c>
      <c r="M45" s="114"/>
      <c r="N45" s="97">
        <f>IF(SUM(K45:K46)*M45=0,"",SUM(K45:K46)*M45)</f>
      </c>
      <c r="O45" s="113"/>
      <c r="P45" s="97">
        <f>IF(AND(L45=""),"",L45*M45-O45)</f>
      </c>
      <c r="Q45" s="36"/>
      <c r="R45" s="117"/>
      <c r="S45" s="117"/>
      <c r="T45" s="113"/>
      <c r="U45" s="26" t="s">
        <v>19</v>
      </c>
      <c r="V45" s="71"/>
      <c r="W45" s="26" t="s">
        <v>19</v>
      </c>
      <c r="X45" s="71"/>
      <c r="Y45" s="26" t="s">
        <v>19</v>
      </c>
      <c r="Z45" s="71"/>
      <c r="AA45" s="26" t="s">
        <v>19</v>
      </c>
      <c r="AB45" s="71"/>
      <c r="AC45" s="26" t="s">
        <v>19</v>
      </c>
      <c r="AD45" s="71"/>
      <c r="AE45" s="26" t="s">
        <v>19</v>
      </c>
      <c r="AF45" s="75"/>
      <c r="AG45" s="28" t="s">
        <v>19</v>
      </c>
      <c r="AH45" s="29">
        <f t="shared" si="0"/>
      </c>
      <c r="AI45" s="6">
        <f>IF(AI46="","",IF(AI46=100%,"",L45*(100%-AI46)))</f>
      </c>
      <c r="AJ45" s="2"/>
    </row>
    <row r="46" spans="1:36" ht="18.75" customHeight="1">
      <c r="A46" s="120"/>
      <c r="B46" s="53" t="s">
        <v>20</v>
      </c>
      <c r="C46" s="54"/>
      <c r="D46" s="55" t="s">
        <v>21</v>
      </c>
      <c r="E46" s="53" t="s">
        <v>20</v>
      </c>
      <c r="F46" s="54"/>
      <c r="G46" s="55" t="s">
        <v>21</v>
      </c>
      <c r="H46" s="57" t="s">
        <v>22</v>
      </c>
      <c r="I46" s="61"/>
      <c r="J46" s="125"/>
      <c r="K46" s="64"/>
      <c r="L46" s="128"/>
      <c r="M46" s="114"/>
      <c r="N46" s="98"/>
      <c r="O46" s="113"/>
      <c r="P46" s="98"/>
      <c r="Q46" s="37"/>
      <c r="R46" s="117"/>
      <c r="S46" s="117"/>
      <c r="T46" s="113"/>
      <c r="U46" s="27" t="s">
        <v>23</v>
      </c>
      <c r="V46" s="70"/>
      <c r="W46" s="27" t="s">
        <v>23</v>
      </c>
      <c r="X46" s="70"/>
      <c r="Y46" s="27" t="s">
        <v>23</v>
      </c>
      <c r="Z46" s="70"/>
      <c r="AA46" s="27" t="s">
        <v>23</v>
      </c>
      <c r="AB46" s="70"/>
      <c r="AC46" s="27" t="s">
        <v>23</v>
      </c>
      <c r="AD46" s="70"/>
      <c r="AE46" s="27" t="s">
        <v>23</v>
      </c>
      <c r="AF46" s="74"/>
      <c r="AG46" s="30" t="s">
        <v>23</v>
      </c>
      <c r="AH46" s="31">
        <f t="shared" si="0"/>
      </c>
      <c r="AI46" s="7">
        <f>IF(L45="","",SUM(AH46,AH45,O45)/L45)</f>
      </c>
      <c r="AJ46" s="2"/>
    </row>
    <row r="47" spans="1:36" ht="18.75" customHeight="1">
      <c r="A47" s="120">
        <v>20</v>
      </c>
      <c r="B47" s="122"/>
      <c r="C47" s="123"/>
      <c r="D47" s="124"/>
      <c r="E47" s="122"/>
      <c r="F47" s="123"/>
      <c r="G47" s="124"/>
      <c r="H47" s="58" t="s">
        <v>18</v>
      </c>
      <c r="I47" s="61"/>
      <c r="J47" s="125"/>
      <c r="K47" s="64"/>
      <c r="L47" s="127">
        <f>IF(AND(K47="",K48=""),"",SUM(K47:K48))</f>
      </c>
      <c r="M47" s="114"/>
      <c r="N47" s="97">
        <f>IF(SUM(K47:K48)*M47=0,"",SUM(K47:K48)*M47)</f>
      </c>
      <c r="O47" s="113"/>
      <c r="P47" s="97">
        <f>IF(AND(L47=""),"",L47*M47-O47)</f>
      </c>
      <c r="Q47" s="36"/>
      <c r="R47" s="117"/>
      <c r="S47" s="117"/>
      <c r="T47" s="113"/>
      <c r="U47" s="26" t="s">
        <v>19</v>
      </c>
      <c r="V47" s="71"/>
      <c r="W47" s="26" t="s">
        <v>19</v>
      </c>
      <c r="X47" s="71"/>
      <c r="Y47" s="26" t="s">
        <v>19</v>
      </c>
      <c r="Z47" s="71"/>
      <c r="AA47" s="26" t="s">
        <v>19</v>
      </c>
      <c r="AB47" s="71"/>
      <c r="AC47" s="26" t="s">
        <v>19</v>
      </c>
      <c r="AD47" s="71"/>
      <c r="AE47" s="26" t="s">
        <v>19</v>
      </c>
      <c r="AF47" s="75"/>
      <c r="AG47" s="28" t="s">
        <v>19</v>
      </c>
      <c r="AH47" s="29">
        <f t="shared" si="0"/>
      </c>
      <c r="AI47" s="6">
        <f>IF(AI48="","",IF(AI48=100%,"",L47*(100%-AI48)))</f>
      </c>
      <c r="AJ47" s="2"/>
    </row>
    <row r="48" spans="1:36" ht="18.75" customHeight="1">
      <c r="A48" s="121"/>
      <c r="B48" s="53" t="s">
        <v>20</v>
      </c>
      <c r="C48" s="54"/>
      <c r="D48" s="55" t="s">
        <v>21</v>
      </c>
      <c r="E48" s="53" t="s">
        <v>20</v>
      </c>
      <c r="F48" s="54"/>
      <c r="G48" s="55" t="s">
        <v>21</v>
      </c>
      <c r="H48" s="56" t="s">
        <v>22</v>
      </c>
      <c r="I48" s="62"/>
      <c r="J48" s="126"/>
      <c r="K48" s="65"/>
      <c r="L48" s="128"/>
      <c r="M48" s="129"/>
      <c r="N48" s="98"/>
      <c r="O48" s="119"/>
      <c r="P48" s="98"/>
      <c r="Q48" s="37"/>
      <c r="R48" s="118"/>
      <c r="S48" s="118"/>
      <c r="T48" s="119"/>
      <c r="U48" s="41" t="s">
        <v>23</v>
      </c>
      <c r="V48" s="72"/>
      <c r="W48" s="41" t="s">
        <v>23</v>
      </c>
      <c r="X48" s="72"/>
      <c r="Y48" s="41" t="s">
        <v>23</v>
      </c>
      <c r="Z48" s="72"/>
      <c r="AA48" s="41" t="s">
        <v>23</v>
      </c>
      <c r="AB48" s="72"/>
      <c r="AC48" s="41" t="s">
        <v>23</v>
      </c>
      <c r="AD48" s="72"/>
      <c r="AE48" s="41" t="s">
        <v>23</v>
      </c>
      <c r="AF48" s="76"/>
      <c r="AG48" s="42" t="s">
        <v>23</v>
      </c>
      <c r="AH48" s="43">
        <f t="shared" si="0"/>
      </c>
      <c r="AI48" s="7">
        <f>IF(L47="","",SUM(AH48,AH47,O47)/L47)</f>
      </c>
      <c r="AJ48" s="2"/>
    </row>
    <row r="49" spans="1:36" ht="17.25" customHeight="1">
      <c r="A49" s="99" t="s">
        <v>47</v>
      </c>
      <c r="B49" s="100"/>
      <c r="C49" s="100"/>
      <c r="D49" s="101"/>
      <c r="E49" s="105"/>
      <c r="F49" s="106"/>
      <c r="G49" s="107"/>
      <c r="H49" s="111"/>
      <c r="I49" s="111"/>
      <c r="J49" s="111"/>
      <c r="K49" s="111"/>
      <c r="L49" s="115">
        <f>IF(SUM(L9:L48)=0,"",SUM(L9:L48))</f>
      </c>
      <c r="M49" s="130">
        <f>IF(AND(L49="",N49=""),"",N49/L49)</f>
      </c>
      <c r="N49" s="115">
        <f>IF(SUM(N9:N48)=0,"",SUM(N9:N48))</f>
      </c>
      <c r="O49" s="115">
        <f>IF(SUM(O9:O48)=0,"",SUM(O9:O48))</f>
      </c>
      <c r="P49" s="115">
        <f>IF(SUM(P9:P48)=0,"",SUM(P9:P48))</f>
      </c>
      <c r="Q49" s="111"/>
      <c r="R49" s="111"/>
      <c r="S49" s="111"/>
      <c r="T49" s="115">
        <f>IF(SUM(T9:T48)=0,"",SUM(T9:T48))</f>
      </c>
      <c r="U49" s="8" t="s">
        <v>19</v>
      </c>
      <c r="V49" s="9">
        <f>IF(V9+V11+V13+V15+V17+V19+V21+V23+V25+V27+V29+V31+V33+V35+V37+V39+V41+V43+V45+V47=0,"",V9+V11+V13+V15+V17+V19+V21+V23+V25+V27+V29+V31+V33+V35+V37+V39+V41+V43+V45+V47)</f>
      </c>
      <c r="W49" s="8" t="s">
        <v>19</v>
      </c>
      <c r="X49" s="9">
        <f>IF(X9+X11+X13+X15+X17+X19+X21+X23+X25+X27+X29+X31+X33+X35+X37+X39+X41+X43+X45+X47=0,"",X9+X11+X13+X15+X17+X19+X21+X23+X25+X27+X29+X31+X33+X35+X37+X39+X41+X43+X45+X47)</f>
      </c>
      <c r="Y49" s="8" t="s">
        <v>19</v>
      </c>
      <c r="Z49" s="9">
        <f>IF(Z9+Z11+Z13+Z15+Z17+Z19+Z21+Z23+Z25+Z27+Z29+Z31+Z33+Z35+Z37+Z39+Z41+Z43+Z45+Z47=0,"",Z9+Z11+Z13+Z15+Z17+Z19+Z21+Z23+Z25+Z27+Z29+Z31+Z33+Z35+Z37+Z39+Z41+Z43+Z45+Z47)</f>
      </c>
      <c r="AA49" s="8" t="s">
        <v>19</v>
      </c>
      <c r="AB49" s="9">
        <f>IF(AB9+AB11+AB13+AB15+AB17+AB19+AB21+AB23+AB25+AB27+AB29+AB31+AB33+AB35+AB37+AB39+AB41+AB43+AB45+AB47=0,"",AB9+AB11+AB13+AB15+AB17+AB19+AB21+AB23+AB25+AB27+AB29+AB31+AB33+AB35+AB37+AB39+AB41+AB43+AB45+AB47)</f>
      </c>
      <c r="AC49" s="8" t="s">
        <v>19</v>
      </c>
      <c r="AD49" s="9">
        <f>IF(AD9+AD11+AD13+AD15+AD17+AD19+AD21+AD23+AD25+AD27+AD29+AD31+AD33+AD35+AD37+AD39+AD41+AD43+AD45+AD47=0,"",AD9+AD11+AD13+AD15+AD17+AD19+AD21+AD23+AD25+AD27+AD29+AD31+AD33+AD35+AD37+AD39+AD41+AD43+AD45+AD47)</f>
      </c>
      <c r="AE49" s="8" t="s">
        <v>19</v>
      </c>
      <c r="AF49" s="10">
        <f>IF(AF9+AF11+AF13+AF15+AF17+AF19+AF21+AF23+AF25+AF27+AF29+AF31+AF33+AF35+AF37+AF39+AF41+AF43+AF45+AF47=0,"",AF9+AF11+AF13+AF15+AF17+AF19+AF21+AF23+AF25+AF27+AF29+AF31+AF33+AF35+AF37+AF39+AF41+AF43+AF45+AF47)</f>
      </c>
      <c r="AG49" s="8" t="s">
        <v>19</v>
      </c>
      <c r="AH49" s="10">
        <f>IF(V9+X9+Z9+AB9+AD9+AF9+V11+X11+Z11+AB11+AD11+AF11+V13+X13+Z13+AB13+AD13+AF13+V15+X15+Z15+AB15+AD15+AF15+V17+X17+Z17+AB17+AD17+AF17+V19+X19+Z19+AB19+AD19+AF19+V21+X21+Z21+AB21+AD21+AF21+V23+X23+Z23+AB23+AD23+AF23+V25+X25+Z25+AB25+AD25+AF25+V27+X27+Z27+AB27+AD27+AF27+V29+X29+Z29+AB29+AD29+AF29+V31+X31+Z31+AB31+AD31+AF31+V33+X33+Z33+AB33+AD33+AF33+V35+X35+Z35+AB35+AD35+AF35+V37+X37+Z37+AB37+AD37+AF37+V39+X39+Z39+AB39+AD39+AF39+V41+X41+Z41+AB41+AD41+AF41+V43+X43+Z43+AB43+AD43+AF43+V45+X45+Z45+AB45+AD45+AF45+V47+X47+Z47+AB47+AD47+AF47=0,"",V9+X9+Z9+AB9+AD9+AF9+V11+X11+Z11+AB11+AD11+AF11+V13+X13+Z13+AB13+AD13+AF13+V15+X15+Z15+AB15+AD15+AF15+V17+X17+Z17+AB17+AD17+AF17+V19+X19+Z19+AB19+AD19+AF19+V21+X21+Z21+AB21+AD21+AF21+V23+X23+Z23+AB23+AD23+AF23+V25+X25+Z25+AB25+AD25+AF25+V27+X27+Z27+AB27+AD27+AF27+V29+X29+Z29+AB29+AD29+AF29+V31+X31+Z31+AB31+AD31+AF31+V33+X33+Z33+AB33+AD33+AF33+V35+X35+Z35+AB35+AD35+AF35+V37+X37+Z37+AB37+AD37+AF37+V39+X39+Z39+AB39+AD39+AF39+V41+X41+Z41+AB41+AD41+AF41+V43+X43+Z43+AB43+AD43+AF43+V45+X45+Z45+AB45+AD45+AF45+V47+X47+Z47+AB47+AD47+AF47)</f>
      </c>
      <c r="AI49" s="6">
        <f>IF(AI50="","",IF(AI50=100%,"",L49*(100%-AI50)))</f>
      </c>
      <c r="AJ49" s="2"/>
    </row>
    <row r="50" spans="1:36" ht="17.25" customHeight="1">
      <c r="A50" s="102"/>
      <c r="B50" s="103"/>
      <c r="C50" s="103"/>
      <c r="D50" s="104"/>
      <c r="E50" s="108"/>
      <c r="F50" s="109"/>
      <c r="G50" s="110"/>
      <c r="H50" s="112"/>
      <c r="I50" s="112"/>
      <c r="J50" s="112"/>
      <c r="K50" s="112"/>
      <c r="L50" s="116"/>
      <c r="M50" s="131"/>
      <c r="N50" s="116"/>
      <c r="O50" s="116"/>
      <c r="P50" s="116"/>
      <c r="Q50" s="112"/>
      <c r="R50" s="112"/>
      <c r="S50" s="112"/>
      <c r="T50" s="116"/>
      <c r="U50" s="11" t="s">
        <v>23</v>
      </c>
      <c r="V50" s="12">
        <f>IF(V10+V12+V14+V16+V18+V20+V22+V24+V26+V28+V30+V32+V34+V36+V38+V40+V42+V44+V46+V48=0,"",V10+V12+V14+V16+V18+V20+V22+V24+V26+V28+V30+V32+V34+V36+V38+V40+V42+V44+V46+V48)</f>
      </c>
      <c r="W50" s="11" t="s">
        <v>23</v>
      </c>
      <c r="X50" s="12">
        <f>IF(X10+X12+X14+X16+X18+X20+X22+X24+X26+X28+X30+X32+X34+X36+X38+X40+X42+X44+X46+X48=0,"",X10+X12+X14+X16+X18+X20+X22+X24+X26+X28+X30+X32+X34+X36+X38+X40+X42+X44+X46+X48)</f>
      </c>
      <c r="Y50" s="11" t="s">
        <v>23</v>
      </c>
      <c r="Z50" s="12">
        <f>IF(Z10+Z12+Z14+Z16+Z18+Z20+Z22+Z24+Z26+Z28+Z30+Z32+Z34+Z36+Z38+Z40+Z42+Z44+Z46+Z48=0,"",Z10+Z12+Z14+Z16+Z18+Z20+Z22+Z24+Z26+Z28+Z30+Z32+Z34+Z36+Z38+Z40+Z42+Z44+Z46+Z48)</f>
      </c>
      <c r="AA50" s="11" t="s">
        <v>23</v>
      </c>
      <c r="AB50" s="12">
        <f>IF(AB10+AB12+AB14+AB16+AB18+AB20+AB22+AB24+AB26+AB28+AB30+AB32+AB34+AB36+AB38+AB40+AB42+AB44+AB46+AB48=0,"",AB10+AB12+AB14+AB16+AB18+AB20+AB22+AB24+AB26+AB28+AB30+AB32+AB34+AB36+AB38+AB40+AB42+AB44+AB46+AB48)</f>
      </c>
      <c r="AC50" s="11" t="s">
        <v>23</v>
      </c>
      <c r="AD50" s="12">
        <f>IF(AD10+AD12+AD14+AD16+AD18+AD20+AD22+AD24+AD26+AD28+AD30+AD32+AD34+AD36+AD38+AD40+AD42+AD44+AD46+AD48=0,"",AD10+AD12+AD14+AD16+AD18+AD20+AD22+AD24+AD26+AD28+AD30+AD32+AD34+AD36+AD38+AD40+AD42+AD44+AD46+AD48)</f>
      </c>
      <c r="AE50" s="11" t="s">
        <v>23</v>
      </c>
      <c r="AF50" s="13">
        <f>IF(AF10+AF12+AF14+AF16+AF18+AF20+AF22+AF24+AF26+AF28+AF30+AF32+AF34+AF36+AF38+AF40+AF42+AF44+AF46+AF48=0,"",AF10+AF12+AF14+AF16+AF18+AF20+AF22+AF24+AF26+AF28+AF30+AF32+AF34+AF36+AF38+AF40+AF42+AF44+AF46+AF48)</f>
      </c>
      <c r="AG50" s="11" t="s">
        <v>23</v>
      </c>
      <c r="AH50" s="13">
        <f>IF(V10+X10+Z10+AB10+AD10+AF10+V12+X12+Z12+AB12+AD12+AF12+V14+X14+Z14+AB14+AD14+AF14+V16+X16+Z16+AB16+AD16+AF16+V18+X18+Z18+AB18+AD18+AF18+V20+X20+Z20+AB20+AD20+AF20+V22+X22+Z22+AB22+AD22+AF22+V24+X24+Z24+AB24+AD24+AF24+V26+X26+Z26+AB26+AD26+AF26+V28+X28+Z28+AB28+AD28+AF28+V30+X30+Z30+AB30+AD30+AF30+V32+X32+Z32+AB32+AD32+AF32+V34+X34+Z34+AB34+AD34+AF34+V36+X36+Z36+AB36+AD36+AF36+V38+X38+Z38+AB38+AD38+AF38+V40+X40+Z40+AB40+AD40+AF40+V42+X42+Z42+AB42+AD42+AF42+V44+X44+Z44+AB44+AD44+AF44+V46+X46+Z46+AB46+AD46+AF46+V48+X48+Z48+AB48+AD48+AF48=0,"",V10+X10+Z10+AB10+AD10+AF10+V12+X12+Z12+AB12+AD12+AF12+V14+X14+Z14+AB14+AD14+AF14+V16+X16+Z16+AB16+AD16+AF16+V18+X18+Z18+AB18+AD18+AF18+V20+X20+Z20+AB20+AD20+AF20+V22+X22+Z22+AB22+AD22+AF22+V24+X24+Z24+AB24+AD24+AF24+V26+X26+Z26+AB26+AD26+AF26+V28+X28+Z28+AB28+AD28+AF28+V30+X30+Z30+AB30+AD30+AF30+V32+X32+Z32+AB32+AD32+AF32+V34+X34+Z34+AB34+AD34+AF34+V36+X36+Z36+AB36+AD36+AF36+V38+X38+Z38+AB38+AD38+AF38+V40+X40+Z40+AB40+AD40+AF40+V42+X42+Z42+AB42+AD42+AF42+V44+X44+Z44+AB44+AD44+AF44+V46+X46+Z46+AB46+AD46+AF46+V48+X48+Z48+AB48+AD48+AF48)</f>
      </c>
      <c r="AI50" s="7">
        <f>IF(L49="","",SUM(AH50,AH49,O49)/L49)</f>
      </c>
      <c r="AJ50" s="2"/>
    </row>
  </sheetData>
  <sheetProtection password="89E0" sheet="1" objects="1" scenarios="1" selectLockedCells="1"/>
  <mergeCells count="293">
    <mergeCell ref="A5:M5"/>
    <mergeCell ref="N2:S3"/>
    <mergeCell ref="U3:V4"/>
    <mergeCell ref="A3:C3"/>
    <mergeCell ref="A4:G4"/>
    <mergeCell ref="AC5:AD5"/>
    <mergeCell ref="U5:V5"/>
    <mergeCell ref="W3:X3"/>
    <mergeCell ref="AC3:AD3"/>
    <mergeCell ref="Y3:AB3"/>
    <mergeCell ref="Y4:Z4"/>
    <mergeCell ref="Y5:Z5"/>
    <mergeCell ref="AC4:AD4"/>
    <mergeCell ref="AG4:AH4"/>
    <mergeCell ref="W4:X4"/>
    <mergeCell ref="W5:X5"/>
    <mergeCell ref="AA4:AB4"/>
    <mergeCell ref="AA5:AB5"/>
    <mergeCell ref="AE3:AF3"/>
    <mergeCell ref="AE5:AF5"/>
    <mergeCell ref="AE4:AF4"/>
    <mergeCell ref="R45:R46"/>
    <mergeCell ref="T13:T14"/>
    <mergeCell ref="P9:P10"/>
    <mergeCell ref="W8:X8"/>
    <mergeCell ref="Y8:Z8"/>
    <mergeCell ref="R9:R10"/>
    <mergeCell ref="S9:S10"/>
    <mergeCell ref="R47:R48"/>
    <mergeCell ref="AC8:AD8"/>
    <mergeCell ref="AE8:AF8"/>
    <mergeCell ref="N9:N10"/>
    <mergeCell ref="O9:O10"/>
    <mergeCell ref="T11:T12"/>
    <mergeCell ref="T17:T18"/>
    <mergeCell ref="T15:T16"/>
    <mergeCell ref="T21:T22"/>
    <mergeCell ref="R17:R18"/>
    <mergeCell ref="T9:T10"/>
    <mergeCell ref="R7:R8"/>
    <mergeCell ref="A7:A8"/>
    <mergeCell ref="B7:D8"/>
    <mergeCell ref="E7:G8"/>
    <mergeCell ref="A9:A10"/>
    <mergeCell ref="B9:D9"/>
    <mergeCell ref="H7:J8"/>
    <mergeCell ref="E9:G9"/>
    <mergeCell ref="J9:J10"/>
    <mergeCell ref="AG8:AH8"/>
    <mergeCell ref="P7:P8"/>
    <mergeCell ref="Q7:Q8"/>
    <mergeCell ref="U8:V8"/>
    <mergeCell ref="S7:T7"/>
    <mergeCell ref="L7:L8"/>
    <mergeCell ref="O7:O8"/>
    <mergeCell ref="AA8:AB8"/>
    <mergeCell ref="U7:AH7"/>
    <mergeCell ref="M7:N7"/>
    <mergeCell ref="L9:L10"/>
    <mergeCell ref="M9:M10"/>
    <mergeCell ref="A11:A12"/>
    <mergeCell ref="B11:D11"/>
    <mergeCell ref="E11:G11"/>
    <mergeCell ref="J11:J12"/>
    <mergeCell ref="L11:L12"/>
    <mergeCell ref="M11:M12"/>
    <mergeCell ref="O11:O12"/>
    <mergeCell ref="E13:G13"/>
    <mergeCell ref="J13:J14"/>
    <mergeCell ref="L13:L14"/>
    <mergeCell ref="M13:M14"/>
    <mergeCell ref="N13:N14"/>
    <mergeCell ref="O13:O14"/>
    <mergeCell ref="L15:L16"/>
    <mergeCell ref="M15:M16"/>
    <mergeCell ref="P11:P12"/>
    <mergeCell ref="S11:S12"/>
    <mergeCell ref="P13:P14"/>
    <mergeCell ref="S13:S14"/>
    <mergeCell ref="R11:R12"/>
    <mergeCell ref="R13:R14"/>
    <mergeCell ref="R15:R16"/>
    <mergeCell ref="N11:N12"/>
    <mergeCell ref="A13:A14"/>
    <mergeCell ref="B13:D13"/>
    <mergeCell ref="N15:N16"/>
    <mergeCell ref="O15:O16"/>
    <mergeCell ref="P15:P16"/>
    <mergeCell ref="S15:S16"/>
    <mergeCell ref="A15:A16"/>
    <mergeCell ref="B15:D15"/>
    <mergeCell ref="E15:G15"/>
    <mergeCell ref="J15:J16"/>
    <mergeCell ref="L19:L20"/>
    <mergeCell ref="M19:M20"/>
    <mergeCell ref="P17:P18"/>
    <mergeCell ref="S17:S18"/>
    <mergeCell ref="E17:G17"/>
    <mergeCell ref="J17:J18"/>
    <mergeCell ref="L17:L18"/>
    <mergeCell ref="M17:M18"/>
    <mergeCell ref="N17:N18"/>
    <mergeCell ref="O17:O18"/>
    <mergeCell ref="A17:A18"/>
    <mergeCell ref="B17:D17"/>
    <mergeCell ref="N19:N20"/>
    <mergeCell ref="O19:O20"/>
    <mergeCell ref="P19:P20"/>
    <mergeCell ref="S19:S20"/>
    <mergeCell ref="A19:A20"/>
    <mergeCell ref="B19:D19"/>
    <mergeCell ref="E19:G19"/>
    <mergeCell ref="J19:J20"/>
    <mergeCell ref="P21:P22"/>
    <mergeCell ref="S21:S22"/>
    <mergeCell ref="R21:R22"/>
    <mergeCell ref="R19:R20"/>
    <mergeCell ref="E21:G21"/>
    <mergeCell ref="J21:J22"/>
    <mergeCell ref="L21:L22"/>
    <mergeCell ref="M21:M22"/>
    <mergeCell ref="N21:N22"/>
    <mergeCell ref="O21:O22"/>
    <mergeCell ref="T19:T20"/>
    <mergeCell ref="A23:A24"/>
    <mergeCell ref="B23:D23"/>
    <mergeCell ref="E23:G23"/>
    <mergeCell ref="J23:J24"/>
    <mergeCell ref="L23:L24"/>
    <mergeCell ref="M23:M24"/>
    <mergeCell ref="A21:A22"/>
    <mergeCell ref="B21:D21"/>
    <mergeCell ref="N23:N24"/>
    <mergeCell ref="O23:O24"/>
    <mergeCell ref="P23:P24"/>
    <mergeCell ref="S23:S24"/>
    <mergeCell ref="P25:P26"/>
    <mergeCell ref="S25:S26"/>
    <mergeCell ref="R23:R24"/>
    <mergeCell ref="R25:R26"/>
    <mergeCell ref="E25:G25"/>
    <mergeCell ref="J25:J26"/>
    <mergeCell ref="L25:L26"/>
    <mergeCell ref="M25:M26"/>
    <mergeCell ref="N25:N26"/>
    <mergeCell ref="O25:O26"/>
    <mergeCell ref="T25:T26"/>
    <mergeCell ref="T23:T24"/>
    <mergeCell ref="A27:A28"/>
    <mergeCell ref="B27:D27"/>
    <mergeCell ref="E27:G27"/>
    <mergeCell ref="J27:J28"/>
    <mergeCell ref="L27:L28"/>
    <mergeCell ref="M27:M28"/>
    <mergeCell ref="A25:A26"/>
    <mergeCell ref="B25:D25"/>
    <mergeCell ref="N27:N28"/>
    <mergeCell ref="O27:O28"/>
    <mergeCell ref="P27:P28"/>
    <mergeCell ref="S27:S28"/>
    <mergeCell ref="P29:P30"/>
    <mergeCell ref="S29:S30"/>
    <mergeCell ref="R27:R28"/>
    <mergeCell ref="R29:R30"/>
    <mergeCell ref="E29:G29"/>
    <mergeCell ref="J29:J30"/>
    <mergeCell ref="L29:L30"/>
    <mergeCell ref="M29:M30"/>
    <mergeCell ref="N29:N30"/>
    <mergeCell ref="O29:O30"/>
    <mergeCell ref="T29:T30"/>
    <mergeCell ref="T27:T28"/>
    <mergeCell ref="A31:A32"/>
    <mergeCell ref="B31:D31"/>
    <mergeCell ref="E31:G31"/>
    <mergeCell ref="J31:J32"/>
    <mergeCell ref="L31:L32"/>
    <mergeCell ref="M31:M32"/>
    <mergeCell ref="A29:A30"/>
    <mergeCell ref="B29:D29"/>
    <mergeCell ref="N31:N32"/>
    <mergeCell ref="O31:O32"/>
    <mergeCell ref="P31:P32"/>
    <mergeCell ref="S31:S32"/>
    <mergeCell ref="P33:P34"/>
    <mergeCell ref="S33:S34"/>
    <mergeCell ref="R31:R32"/>
    <mergeCell ref="R33:R34"/>
    <mergeCell ref="E33:G33"/>
    <mergeCell ref="J33:J34"/>
    <mergeCell ref="L33:L34"/>
    <mergeCell ref="M33:M34"/>
    <mergeCell ref="N33:N34"/>
    <mergeCell ref="O33:O34"/>
    <mergeCell ref="T33:T34"/>
    <mergeCell ref="T31:T32"/>
    <mergeCell ref="A35:A36"/>
    <mergeCell ref="B35:D35"/>
    <mergeCell ref="E35:G35"/>
    <mergeCell ref="J35:J36"/>
    <mergeCell ref="L35:L36"/>
    <mergeCell ref="M35:M36"/>
    <mergeCell ref="A33:A34"/>
    <mergeCell ref="B33:D33"/>
    <mergeCell ref="N37:N38"/>
    <mergeCell ref="O37:O38"/>
    <mergeCell ref="N35:N36"/>
    <mergeCell ref="O35:O36"/>
    <mergeCell ref="P35:P36"/>
    <mergeCell ref="S35:S36"/>
    <mergeCell ref="P37:P38"/>
    <mergeCell ref="S37:S38"/>
    <mergeCell ref="R35:R36"/>
    <mergeCell ref="R37:R38"/>
    <mergeCell ref="A37:A38"/>
    <mergeCell ref="B37:D37"/>
    <mergeCell ref="E37:G37"/>
    <mergeCell ref="J37:J38"/>
    <mergeCell ref="L37:L38"/>
    <mergeCell ref="M37:M38"/>
    <mergeCell ref="A39:A40"/>
    <mergeCell ref="B39:D39"/>
    <mergeCell ref="E39:G39"/>
    <mergeCell ref="J39:J40"/>
    <mergeCell ref="L39:L40"/>
    <mergeCell ref="N39:N40"/>
    <mergeCell ref="M39:M40"/>
    <mergeCell ref="M43:M44"/>
    <mergeCell ref="P43:P44"/>
    <mergeCell ref="O39:O40"/>
    <mergeCell ref="P39:P40"/>
    <mergeCell ref="R43:R44"/>
    <mergeCell ref="S39:S40"/>
    <mergeCell ref="P41:P42"/>
    <mergeCell ref="S41:S42"/>
    <mergeCell ref="R39:R40"/>
    <mergeCell ref="R41:R42"/>
    <mergeCell ref="J41:J42"/>
    <mergeCell ref="L41:L42"/>
    <mergeCell ref="M41:M42"/>
    <mergeCell ref="N41:N42"/>
    <mergeCell ref="O41:O42"/>
    <mergeCell ref="A41:A42"/>
    <mergeCell ref="B41:D41"/>
    <mergeCell ref="E41:G41"/>
    <mergeCell ref="L43:L44"/>
    <mergeCell ref="O45:O46"/>
    <mergeCell ref="N43:N44"/>
    <mergeCell ref="O43:O44"/>
    <mergeCell ref="A43:A44"/>
    <mergeCell ref="B43:D43"/>
    <mergeCell ref="E43:G43"/>
    <mergeCell ref="J43:J44"/>
    <mergeCell ref="A45:A46"/>
    <mergeCell ref="B45:D45"/>
    <mergeCell ref="L49:L50"/>
    <mergeCell ref="S45:S46"/>
    <mergeCell ref="O49:O50"/>
    <mergeCell ref="P49:P50"/>
    <mergeCell ref="Q49:Q50"/>
    <mergeCell ref="O47:O48"/>
    <mergeCell ref="R49:R50"/>
    <mergeCell ref="M47:M48"/>
    <mergeCell ref="M49:M50"/>
    <mergeCell ref="N49:N50"/>
    <mergeCell ref="A47:A48"/>
    <mergeCell ref="B47:D47"/>
    <mergeCell ref="E47:G47"/>
    <mergeCell ref="J47:J48"/>
    <mergeCell ref="L47:L48"/>
    <mergeCell ref="E45:G45"/>
    <mergeCell ref="J45:J46"/>
    <mergeCell ref="L45:L46"/>
    <mergeCell ref="K49:K50"/>
    <mergeCell ref="S49:S50"/>
    <mergeCell ref="T49:T50"/>
    <mergeCell ref="T41:T42"/>
    <mergeCell ref="T39:T40"/>
    <mergeCell ref="S43:S44"/>
    <mergeCell ref="P47:P48"/>
    <mergeCell ref="S47:S48"/>
    <mergeCell ref="T47:T48"/>
    <mergeCell ref="T43:T44"/>
    <mergeCell ref="N47:N48"/>
    <mergeCell ref="A49:D50"/>
    <mergeCell ref="E49:G50"/>
    <mergeCell ref="H49:J50"/>
    <mergeCell ref="T37:T38"/>
    <mergeCell ref="T35:T36"/>
    <mergeCell ref="T45:T46"/>
    <mergeCell ref="N45:N46"/>
    <mergeCell ref="P45:P46"/>
    <mergeCell ref="M45:M46"/>
  </mergeCells>
  <conditionalFormatting sqref="AI10">
    <cfRule type="cellIs" priority="24" dxfId="66" operator="lessThan" stopIfTrue="1">
      <formula>1</formula>
    </cfRule>
  </conditionalFormatting>
  <conditionalFormatting sqref="AI12">
    <cfRule type="cellIs" priority="23" dxfId="66" operator="lessThan" stopIfTrue="1">
      <formula>1</formula>
    </cfRule>
  </conditionalFormatting>
  <conditionalFormatting sqref="AI14">
    <cfRule type="cellIs" priority="22" dxfId="66" operator="lessThan" stopIfTrue="1">
      <formula>1</formula>
    </cfRule>
  </conditionalFormatting>
  <conditionalFormatting sqref="AI16">
    <cfRule type="cellIs" priority="21" dxfId="66" operator="lessThan" stopIfTrue="1">
      <formula>1</formula>
    </cfRule>
  </conditionalFormatting>
  <conditionalFormatting sqref="AI18">
    <cfRule type="cellIs" priority="20" dxfId="66" operator="lessThan" stopIfTrue="1">
      <formula>1</formula>
    </cfRule>
  </conditionalFormatting>
  <conditionalFormatting sqref="AI20">
    <cfRule type="cellIs" priority="19" dxfId="66" operator="lessThan" stopIfTrue="1">
      <formula>1</formula>
    </cfRule>
  </conditionalFormatting>
  <conditionalFormatting sqref="AI22">
    <cfRule type="cellIs" priority="18" dxfId="66" operator="lessThan" stopIfTrue="1">
      <formula>1</formula>
    </cfRule>
  </conditionalFormatting>
  <conditionalFormatting sqref="AI24">
    <cfRule type="cellIs" priority="17" dxfId="66" operator="lessThan" stopIfTrue="1">
      <formula>1</formula>
    </cfRule>
  </conditionalFormatting>
  <conditionalFormatting sqref="AI26">
    <cfRule type="cellIs" priority="16" dxfId="66" operator="lessThan" stopIfTrue="1">
      <formula>1</formula>
    </cfRule>
  </conditionalFormatting>
  <conditionalFormatting sqref="AI28">
    <cfRule type="cellIs" priority="15" dxfId="66" operator="lessThan" stopIfTrue="1">
      <formula>1</formula>
    </cfRule>
  </conditionalFormatting>
  <conditionalFormatting sqref="AI30">
    <cfRule type="cellIs" priority="14" dxfId="66" operator="lessThan" stopIfTrue="1">
      <formula>1</formula>
    </cfRule>
  </conditionalFormatting>
  <conditionalFormatting sqref="AI32">
    <cfRule type="cellIs" priority="13" dxfId="66" operator="lessThan" stopIfTrue="1">
      <formula>1</formula>
    </cfRule>
  </conditionalFormatting>
  <conditionalFormatting sqref="AI34">
    <cfRule type="cellIs" priority="12" dxfId="66" operator="lessThan" stopIfTrue="1">
      <formula>1</formula>
    </cfRule>
  </conditionalFormatting>
  <conditionalFormatting sqref="AI36">
    <cfRule type="cellIs" priority="11" dxfId="66" operator="lessThan" stopIfTrue="1">
      <formula>1</formula>
    </cfRule>
  </conditionalFormatting>
  <conditionalFormatting sqref="AI38">
    <cfRule type="cellIs" priority="10" dxfId="66" operator="lessThan" stopIfTrue="1">
      <formula>1</formula>
    </cfRule>
  </conditionalFormatting>
  <conditionalFormatting sqref="AI40">
    <cfRule type="cellIs" priority="9" dxfId="66" operator="lessThan" stopIfTrue="1">
      <formula>1</formula>
    </cfRule>
  </conditionalFormatting>
  <conditionalFormatting sqref="AI42">
    <cfRule type="cellIs" priority="8" dxfId="66" operator="lessThan" stopIfTrue="1">
      <formula>1</formula>
    </cfRule>
  </conditionalFormatting>
  <conditionalFormatting sqref="AI44">
    <cfRule type="cellIs" priority="7" dxfId="66" operator="lessThan" stopIfTrue="1">
      <formula>1</formula>
    </cfRule>
  </conditionalFormatting>
  <conditionalFormatting sqref="AI46">
    <cfRule type="cellIs" priority="6" dxfId="66" operator="lessThan" stopIfTrue="1">
      <formula>1</formula>
    </cfRule>
  </conditionalFormatting>
  <conditionalFormatting sqref="AI48">
    <cfRule type="cellIs" priority="5" dxfId="66" operator="lessThan" stopIfTrue="1">
      <formula>1</formula>
    </cfRule>
  </conditionalFormatting>
  <conditionalFormatting sqref="AI50">
    <cfRule type="cellIs" priority="4" dxfId="66" operator="lessThan" stopIfTrue="1">
      <formula>1</formula>
    </cfRule>
  </conditionalFormatting>
  <conditionalFormatting sqref="AH5">
    <cfRule type="expression" priority="1" dxfId="0" stopIfTrue="1">
      <formula>$AH$5=""</formula>
    </cfRule>
  </conditionalFormatting>
  <dataValidations count="2">
    <dataValidation type="list" allowBlank="1" showInputMessage="1" showErrorMessage="1" sqref="AH5">
      <formula1>金額単位</formula1>
    </dataValidation>
    <dataValidation type="list" allowBlank="1" showInputMessage="1" showErrorMessage="1" sqref="R9:S48">
      <formula1>金融機関リスト</formula1>
    </dataValidation>
  </dataValidations>
  <printOptions horizontalCentered="1"/>
  <pageMargins left="0.07874015748031496" right="0.07874015748031496" top="0.31496062992125984" bottom="0.1968503937007874" header="0.1968503937007874" footer="0.11811023622047245"/>
  <pageSetup fitToHeight="1" fitToWidth="1" horizontalDpi="300" verticalDpi="300" orientation="landscape" paperSize="9" scale="64" r:id="rId4"/>
  <headerFooter>
    <oddFooter>&amp;R&amp;"ＭＳ Ｐ明朝,標準"&amp;8 2019.09 （1/3）　</oddFooter>
  </headerFooter>
  <ignoredErrors>
    <ignoredError sqref="V8 L10 L12 L14:L48 X8 AF8" unlockedFormula="1"/>
    <ignoredError sqref="AI10:AI12 M49 AI13 AI45 AI43 AI41 AI39 AI37 AI35 AI33 AI31 AI29 AI27 AI25 AI23 AI21 AI19 AI17 AI15 AI14:AJ14 AI16:AJ16 AJ15 AI18:AJ18 AJ17 AI20:AJ20 AJ19 AI22:AJ22 AJ21 AI24:AJ24 AJ23 AI26:AJ26 AJ25 AI28:AJ28 AJ27 AI30:AJ30 AJ29 AI32:AJ32 AJ31 AI34:AJ34 AJ33 AI36:AJ36 AJ35 AI38:AJ38 AJ37 AI40:AJ40 AJ39 AI42:AJ42 AJ41 AI44:AJ44 AJ43 AI46:AJ48 AJ45" formula="1"/>
    <ignoredError sqref="L11 L9 L13" formulaRange="1" unlockedFormula="1"/>
    <ignoredError sqref="N11 N9 N13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tabColor rgb="FFFFFF00"/>
    <pageSetUpPr fitToPage="1"/>
  </sheetPr>
  <dimension ref="A1:AJ50"/>
  <sheetViews>
    <sheetView showGridLines="0" showRowColHeaders="0" view="pageBreakPreview" zoomScale="70" zoomScaleNormal="85" zoomScaleSheetLayoutView="70" zoomScalePageLayoutView="0" workbookViewId="0" topLeftCell="A1">
      <pane xSplit="7" ySplit="8" topLeftCell="H9" activePane="bottomRight" state="frozen"/>
      <selection pane="topLeft" activeCell="S13" sqref="S13:S14"/>
      <selection pane="topRight" activeCell="S13" sqref="S13:S14"/>
      <selection pane="bottomLeft" activeCell="S13" sqref="S13:S14"/>
      <selection pane="bottomRight" activeCell="B9" sqref="B9:D9"/>
    </sheetView>
  </sheetViews>
  <sheetFormatPr defaultColWidth="2.28125" defaultRowHeight="22.5" customHeight="1"/>
  <cols>
    <col min="1" max="1" width="3.421875" style="2" customWidth="1"/>
    <col min="2" max="2" width="2.28125" style="2" customWidth="1"/>
    <col min="3" max="3" width="12.421875" style="2" customWidth="1"/>
    <col min="4" max="4" width="2.00390625" style="2" customWidth="1"/>
    <col min="5" max="5" width="2.28125" style="2" customWidth="1"/>
    <col min="6" max="6" width="18.57421875" style="2" customWidth="1"/>
    <col min="7" max="7" width="2.00390625" style="2" customWidth="1"/>
    <col min="8" max="8" width="2.421875" style="2" customWidth="1"/>
    <col min="9" max="9" width="10.00390625" style="2" customWidth="1"/>
    <col min="10" max="10" width="0.85546875" style="2" customWidth="1"/>
    <col min="11" max="12" width="8.7109375" style="3" customWidth="1"/>
    <col min="13" max="13" width="5.00390625" style="2" customWidth="1"/>
    <col min="14" max="16" width="8.7109375" style="3" customWidth="1"/>
    <col min="17" max="18" width="9.8515625" style="3" customWidth="1"/>
    <col min="19" max="19" width="10.00390625" style="3" customWidth="1"/>
    <col min="20" max="20" width="8.7109375" style="2" customWidth="1"/>
    <col min="21" max="21" width="3.7109375" style="3" customWidth="1"/>
    <col min="22" max="22" width="7.421875" style="2" customWidth="1"/>
    <col min="23" max="23" width="3.7109375" style="2" customWidth="1"/>
    <col min="24" max="24" width="7.421875" style="4" customWidth="1"/>
    <col min="25" max="25" width="3.7109375" style="2" customWidth="1"/>
    <col min="26" max="26" width="7.421875" style="4" customWidth="1"/>
    <col min="27" max="27" width="3.7109375" style="2" customWidth="1"/>
    <col min="28" max="28" width="7.421875" style="4" customWidth="1"/>
    <col min="29" max="29" width="3.7109375" style="2" customWidth="1"/>
    <col min="30" max="30" width="7.421875" style="4" customWidth="1"/>
    <col min="31" max="31" width="3.7109375" style="2" customWidth="1"/>
    <col min="32" max="32" width="7.421875" style="4" customWidth="1"/>
    <col min="33" max="33" width="3.7109375" style="2" customWidth="1"/>
    <col min="34" max="34" width="7.421875" style="4" customWidth="1"/>
    <col min="35" max="35" width="7.140625" style="2" customWidth="1"/>
    <col min="36" max="36" width="8.7109375" style="1" customWidth="1"/>
    <col min="37" max="16384" width="2.28125" style="2" customWidth="1"/>
  </cols>
  <sheetData>
    <row r="1" spans="1:36" s="15" customFormat="1" ht="1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80" t="s">
        <v>46</v>
      </c>
      <c r="AG1" s="77">
        <f>IF(AND('手持工事明細表2'!B9&lt;&gt;"",'手持工事明細表3'!B9&lt;&gt;""),3,IF(AND('手持工事明細表2'!B9&lt;&gt;"",'手持工事明細表3'!B9=""),2,1))</f>
        <v>1</v>
      </c>
      <c r="AH1" s="47" t="s">
        <v>45</v>
      </c>
      <c r="AI1" s="81" t="s">
        <v>50</v>
      </c>
      <c r="AJ1" s="14"/>
    </row>
    <row r="2" spans="11:34" s="15" customFormat="1" ht="20.25" customHeight="1">
      <c r="K2" s="16"/>
      <c r="L2" s="16"/>
      <c r="N2" s="185" t="s">
        <v>5</v>
      </c>
      <c r="O2" s="185"/>
      <c r="P2" s="185"/>
      <c r="Q2" s="185"/>
      <c r="R2" s="185"/>
      <c r="S2" s="185"/>
      <c r="T2" s="44"/>
      <c r="U2" s="17"/>
      <c r="V2" s="17"/>
      <c r="W2" s="78"/>
      <c r="X2" s="48"/>
      <c r="Y2" s="48"/>
      <c r="Z2" s="48"/>
      <c r="AA2" s="48"/>
      <c r="AB2" s="78"/>
      <c r="AC2" s="78"/>
      <c r="AD2" s="78"/>
      <c r="AE2" s="48"/>
      <c r="AF2" s="48"/>
      <c r="AG2" s="48"/>
      <c r="AH2" s="18"/>
    </row>
    <row r="3" spans="1:36" s="15" customFormat="1" ht="23.25" customHeight="1">
      <c r="A3" s="184" t="s">
        <v>42</v>
      </c>
      <c r="B3" s="184"/>
      <c r="C3" s="184"/>
      <c r="D3" s="82"/>
      <c r="E3" s="82"/>
      <c r="F3" s="82"/>
      <c r="G3" s="82"/>
      <c r="H3" s="83"/>
      <c r="I3" s="83"/>
      <c r="K3" s="16"/>
      <c r="L3" s="16"/>
      <c r="N3" s="185"/>
      <c r="O3" s="185"/>
      <c r="P3" s="185"/>
      <c r="Q3" s="185"/>
      <c r="R3" s="185"/>
      <c r="S3" s="185"/>
      <c r="U3" s="186" t="s">
        <v>36</v>
      </c>
      <c r="V3" s="187"/>
      <c r="W3" s="167" t="s">
        <v>33</v>
      </c>
      <c r="X3" s="167"/>
      <c r="Y3" s="193" t="s">
        <v>31</v>
      </c>
      <c r="Z3" s="194"/>
      <c r="AA3" s="194"/>
      <c r="AB3" s="195"/>
      <c r="AC3" s="167" t="s">
        <v>34</v>
      </c>
      <c r="AD3" s="167"/>
      <c r="AE3" s="167" t="s">
        <v>35</v>
      </c>
      <c r="AF3" s="168"/>
      <c r="AJ3" s="14"/>
    </row>
    <row r="4" spans="1:36" s="15" customFormat="1" ht="23.25" customHeight="1">
      <c r="A4" s="196">
        <f>'手持工事明細表1'!A4</f>
        <v>0</v>
      </c>
      <c r="B4" s="196"/>
      <c r="C4" s="196"/>
      <c r="D4" s="196"/>
      <c r="E4" s="196"/>
      <c r="F4" s="196"/>
      <c r="G4" s="196"/>
      <c r="H4" s="83"/>
      <c r="I4" s="83"/>
      <c r="K4" s="16"/>
      <c r="L4" s="16"/>
      <c r="N4" s="32" t="s">
        <v>3</v>
      </c>
      <c r="O4" s="45" t="s">
        <v>30</v>
      </c>
      <c r="P4" s="92">
        <f>'手持工事明細表1'!P4</f>
        <v>2019</v>
      </c>
      <c r="Q4" s="84">
        <f>'手持工事明細表1'!Q4</f>
        <v>9</v>
      </c>
      <c r="R4" s="85">
        <f>'手持工事明細表1'!R4</f>
        <v>30</v>
      </c>
      <c r="S4" s="33" t="s">
        <v>4</v>
      </c>
      <c r="U4" s="188"/>
      <c r="V4" s="189"/>
      <c r="W4" s="180">
        <f>IF(L49="","",L49+'手持工事明細表2'!L49+'手持工事明細表3'!L49)</f>
      </c>
      <c r="X4" s="171"/>
      <c r="Y4" s="174">
        <f>IF(W4="","",AA4/W4)</f>
      </c>
      <c r="Z4" s="175"/>
      <c r="AA4" s="171">
        <f>IF(N49="","",N49+'手持工事明細表2'!N49+'手持工事明細表3'!N49)</f>
      </c>
      <c r="AB4" s="171"/>
      <c r="AC4" s="171">
        <f>IF(O49="","",O49+'手持工事明細表2'!O49+'手持工事明細表3'!O49)</f>
      </c>
      <c r="AD4" s="171"/>
      <c r="AE4" s="171">
        <f>IF(P49="","",P49+'手持工事明細表2'!P49+'手持工事明細表3'!P49)</f>
      </c>
      <c r="AF4" s="172"/>
      <c r="AG4" s="178" t="s">
        <v>43</v>
      </c>
      <c r="AH4" s="179"/>
      <c r="AJ4" s="14"/>
    </row>
    <row r="5" spans="1:36" s="15" customFormat="1" ht="23.25" customHeight="1">
      <c r="A5" s="184" t="s">
        <v>24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32"/>
      <c r="O5" s="45"/>
      <c r="P5" s="77" t="s">
        <v>6</v>
      </c>
      <c r="Q5" s="84"/>
      <c r="R5" s="85"/>
      <c r="S5" s="33"/>
      <c r="T5" s="25"/>
      <c r="U5" s="191" t="s">
        <v>32</v>
      </c>
      <c r="V5" s="192"/>
      <c r="W5" s="197">
        <f>'手持工事明細表1'!W5</f>
        <v>0</v>
      </c>
      <c r="X5" s="198"/>
      <c r="Y5" s="176"/>
      <c r="Z5" s="177"/>
      <c r="AA5" s="198">
        <f>'手持工事明細表1'!AA5</f>
        <v>0</v>
      </c>
      <c r="AB5" s="199"/>
      <c r="AC5" s="169"/>
      <c r="AD5" s="169"/>
      <c r="AE5" s="169"/>
      <c r="AF5" s="170"/>
      <c r="AH5" s="93" t="str">
        <f>'手持工事明細表1'!AH5</f>
        <v>千円</v>
      </c>
      <c r="AJ5" s="14"/>
    </row>
    <row r="6" spans="11:36" s="15" customFormat="1" ht="5.25" customHeight="1">
      <c r="K6" s="16"/>
      <c r="L6" s="16"/>
      <c r="N6" s="16"/>
      <c r="O6" s="16"/>
      <c r="P6" s="16"/>
      <c r="Q6" s="16"/>
      <c r="R6" s="16"/>
      <c r="S6" s="16"/>
      <c r="U6" s="16"/>
      <c r="X6" s="18"/>
      <c r="Z6" s="18"/>
      <c r="AB6" s="18"/>
      <c r="AD6" s="18"/>
      <c r="AF6" s="18"/>
      <c r="AH6" s="18"/>
      <c r="AJ6" s="14"/>
    </row>
    <row r="7" spans="1:35" s="15" customFormat="1" ht="30" customHeight="1">
      <c r="A7" s="149" t="s">
        <v>7</v>
      </c>
      <c r="B7" s="145" t="s">
        <v>38</v>
      </c>
      <c r="C7" s="146"/>
      <c r="D7" s="151"/>
      <c r="E7" s="145" t="s">
        <v>37</v>
      </c>
      <c r="F7" s="155"/>
      <c r="G7" s="156"/>
      <c r="H7" s="148" t="s">
        <v>8</v>
      </c>
      <c r="I7" s="148"/>
      <c r="J7" s="148"/>
      <c r="K7" s="19" t="s">
        <v>9</v>
      </c>
      <c r="L7" s="136" t="s">
        <v>10</v>
      </c>
      <c r="M7" s="148" t="s">
        <v>11</v>
      </c>
      <c r="N7" s="148"/>
      <c r="O7" s="143" t="s">
        <v>25</v>
      </c>
      <c r="P7" s="136" t="s">
        <v>27</v>
      </c>
      <c r="Q7" s="136" t="s">
        <v>12</v>
      </c>
      <c r="R7" s="136" t="s">
        <v>28</v>
      </c>
      <c r="S7" s="141" t="s">
        <v>39</v>
      </c>
      <c r="T7" s="142"/>
      <c r="U7" s="145" t="s">
        <v>13</v>
      </c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7"/>
      <c r="AI7" s="20" t="s">
        <v>0</v>
      </c>
    </row>
    <row r="8" spans="1:35" s="15" customFormat="1" ht="30" customHeight="1">
      <c r="A8" s="150"/>
      <c r="B8" s="152"/>
      <c r="C8" s="153"/>
      <c r="D8" s="154"/>
      <c r="E8" s="157"/>
      <c r="F8" s="158"/>
      <c r="G8" s="159"/>
      <c r="H8" s="164"/>
      <c r="I8" s="164"/>
      <c r="J8" s="164"/>
      <c r="K8" s="49" t="s">
        <v>14</v>
      </c>
      <c r="L8" s="137"/>
      <c r="M8" s="46" t="s">
        <v>15</v>
      </c>
      <c r="N8" s="23" t="s">
        <v>16</v>
      </c>
      <c r="O8" s="144"/>
      <c r="P8" s="137"/>
      <c r="Q8" s="138"/>
      <c r="R8" s="138"/>
      <c r="S8" s="46" t="s">
        <v>29</v>
      </c>
      <c r="T8" s="23" t="s">
        <v>2</v>
      </c>
      <c r="U8" s="139">
        <f>IF(Q4="","",IF(Q4=12,1,Q4+1))</f>
        <v>10</v>
      </c>
      <c r="V8" s="140"/>
      <c r="W8" s="139">
        <f>IF(U8="","",IF(U8=12,1,U8+1))</f>
        <v>11</v>
      </c>
      <c r="X8" s="140"/>
      <c r="Y8" s="139">
        <f>IF(W8="","",IF(W8=12,1,W8+1))</f>
        <v>12</v>
      </c>
      <c r="Z8" s="140"/>
      <c r="AA8" s="139">
        <f>IF(Y8="","",IF(Y8=12,1,Y8+1))</f>
        <v>1</v>
      </c>
      <c r="AB8" s="140"/>
      <c r="AC8" s="139">
        <f>IF(AA8="","",IF(AA8=12,1,AA8+1))</f>
        <v>2</v>
      </c>
      <c r="AD8" s="140"/>
      <c r="AE8" s="166">
        <f>IF(AC8="","",IF(AC8=12,1,AC8+1))</f>
        <v>3</v>
      </c>
      <c r="AF8" s="166"/>
      <c r="AG8" s="134" t="s">
        <v>17</v>
      </c>
      <c r="AH8" s="135"/>
      <c r="AI8" s="24" t="s">
        <v>1</v>
      </c>
    </row>
    <row r="9" spans="1:36" ht="18.75" customHeight="1">
      <c r="A9" s="160">
        <v>21</v>
      </c>
      <c r="B9" s="161"/>
      <c r="C9" s="162"/>
      <c r="D9" s="163"/>
      <c r="E9" s="161"/>
      <c r="F9" s="162"/>
      <c r="G9" s="163"/>
      <c r="H9" s="56" t="s">
        <v>18</v>
      </c>
      <c r="I9" s="59"/>
      <c r="J9" s="165"/>
      <c r="K9" s="60"/>
      <c r="L9" s="127">
        <f>IF(AND(K9="",K10=""),"",SUM(K9:K10))</f>
      </c>
      <c r="M9" s="133"/>
      <c r="N9" s="97">
        <f>IF(SUM(K9:K10)*M9=0,"",SUM(K9:K10)*M9)</f>
      </c>
      <c r="O9" s="132"/>
      <c r="P9" s="97">
        <f>IF(AND(L9=""),"",L9*M9-O9)</f>
      </c>
      <c r="Q9" s="34"/>
      <c r="R9" s="173"/>
      <c r="S9" s="173"/>
      <c r="T9" s="132"/>
      <c r="U9" s="38" t="s">
        <v>19</v>
      </c>
      <c r="V9" s="69"/>
      <c r="W9" s="38" t="s">
        <v>19</v>
      </c>
      <c r="X9" s="69"/>
      <c r="Y9" s="38" t="s">
        <v>19</v>
      </c>
      <c r="Z9" s="69"/>
      <c r="AA9" s="38" t="s">
        <v>19</v>
      </c>
      <c r="AB9" s="69"/>
      <c r="AC9" s="38" t="s">
        <v>19</v>
      </c>
      <c r="AD9" s="69"/>
      <c r="AE9" s="38" t="s">
        <v>19</v>
      </c>
      <c r="AF9" s="73"/>
      <c r="AG9" s="39" t="s">
        <v>19</v>
      </c>
      <c r="AH9" s="40">
        <f>IF(V9+X9+Z9+AB9+AD9+AF9=0,"",V9+X9+Z9+AB9+AD9+AF9)</f>
      </c>
      <c r="AI9" s="6">
        <f>IF(AI10="","",IF(AI10=100%,"",L9*(100%-AI10)))</f>
      </c>
      <c r="AJ9" s="2"/>
    </row>
    <row r="10" spans="1:36" ht="18.75" customHeight="1">
      <c r="A10" s="120"/>
      <c r="B10" s="50" t="s">
        <v>20</v>
      </c>
      <c r="C10" s="51"/>
      <c r="D10" s="52" t="s">
        <v>21</v>
      </c>
      <c r="E10" s="50" t="s">
        <v>20</v>
      </c>
      <c r="F10" s="51"/>
      <c r="G10" s="52" t="s">
        <v>21</v>
      </c>
      <c r="H10" s="57" t="s">
        <v>22</v>
      </c>
      <c r="I10" s="61"/>
      <c r="J10" s="125"/>
      <c r="K10" s="63"/>
      <c r="L10" s="128"/>
      <c r="M10" s="114"/>
      <c r="N10" s="98"/>
      <c r="O10" s="113"/>
      <c r="P10" s="98"/>
      <c r="Q10" s="35"/>
      <c r="R10" s="117"/>
      <c r="S10" s="117"/>
      <c r="T10" s="113"/>
      <c r="U10" s="27" t="s">
        <v>23</v>
      </c>
      <c r="V10" s="70"/>
      <c r="W10" s="27" t="s">
        <v>23</v>
      </c>
      <c r="X10" s="70"/>
      <c r="Y10" s="27" t="s">
        <v>23</v>
      </c>
      <c r="Z10" s="70"/>
      <c r="AA10" s="27" t="s">
        <v>23</v>
      </c>
      <c r="AB10" s="70"/>
      <c r="AC10" s="27" t="s">
        <v>23</v>
      </c>
      <c r="AD10" s="70"/>
      <c r="AE10" s="27" t="s">
        <v>23</v>
      </c>
      <c r="AF10" s="74"/>
      <c r="AG10" s="30" t="s">
        <v>23</v>
      </c>
      <c r="AH10" s="31">
        <f aca="true" t="shared" si="0" ref="AH10:AH48">IF(V10+X10+Z10+AB10+AD10+AF10=0,"",V10+X10+Z10+AB10+AD10+AF10)</f>
      </c>
      <c r="AI10" s="7">
        <f>IF(L9="","",SUM(AH10,AH9,O9)/L9)</f>
      </c>
      <c r="AJ10" s="2"/>
    </row>
    <row r="11" spans="1:36" ht="18.75" customHeight="1">
      <c r="A11" s="120">
        <v>22</v>
      </c>
      <c r="B11" s="122"/>
      <c r="C11" s="123"/>
      <c r="D11" s="124"/>
      <c r="E11" s="122"/>
      <c r="F11" s="123"/>
      <c r="G11" s="124"/>
      <c r="H11" s="58" t="s">
        <v>18</v>
      </c>
      <c r="I11" s="61"/>
      <c r="J11" s="125"/>
      <c r="K11" s="64"/>
      <c r="L11" s="127">
        <f>IF(AND(K11="",K12=""),"",SUM(K11:K12))</f>
      </c>
      <c r="M11" s="114"/>
      <c r="N11" s="97">
        <f>IF(SUM(K11:K12)*M11=0,"",SUM(K11:K12)*M11)</f>
      </c>
      <c r="O11" s="132"/>
      <c r="P11" s="97">
        <f>IF(AND(L11=""),"",L11*M11-O11)</f>
      </c>
      <c r="Q11" s="36"/>
      <c r="R11" s="117"/>
      <c r="S11" s="117"/>
      <c r="T11" s="113"/>
      <c r="U11" s="26" t="s">
        <v>19</v>
      </c>
      <c r="V11" s="71"/>
      <c r="W11" s="26" t="s">
        <v>19</v>
      </c>
      <c r="X11" s="71"/>
      <c r="Y11" s="26" t="s">
        <v>19</v>
      </c>
      <c r="Z11" s="71"/>
      <c r="AA11" s="26" t="s">
        <v>19</v>
      </c>
      <c r="AB11" s="71"/>
      <c r="AC11" s="26" t="s">
        <v>19</v>
      </c>
      <c r="AD11" s="71"/>
      <c r="AE11" s="26" t="s">
        <v>19</v>
      </c>
      <c r="AF11" s="75"/>
      <c r="AG11" s="28" t="s">
        <v>19</v>
      </c>
      <c r="AH11" s="29">
        <f t="shared" si="0"/>
      </c>
      <c r="AI11" s="6">
        <f>IF(AI12="","",IF(AI12=100%,"",L11*(100%-AI12)))</f>
      </c>
      <c r="AJ11" s="5"/>
    </row>
    <row r="12" spans="1:36" ht="18.75" customHeight="1">
      <c r="A12" s="120"/>
      <c r="B12" s="53" t="s">
        <v>20</v>
      </c>
      <c r="C12" s="54"/>
      <c r="D12" s="55" t="s">
        <v>21</v>
      </c>
      <c r="E12" s="53" t="s">
        <v>20</v>
      </c>
      <c r="F12" s="54"/>
      <c r="G12" s="55" t="s">
        <v>21</v>
      </c>
      <c r="H12" s="57" t="s">
        <v>22</v>
      </c>
      <c r="I12" s="61"/>
      <c r="J12" s="125"/>
      <c r="K12" s="64"/>
      <c r="L12" s="128"/>
      <c r="M12" s="114"/>
      <c r="N12" s="98"/>
      <c r="O12" s="113"/>
      <c r="P12" s="98"/>
      <c r="Q12" s="37"/>
      <c r="R12" s="117"/>
      <c r="S12" s="117"/>
      <c r="T12" s="113"/>
      <c r="U12" s="27" t="s">
        <v>23</v>
      </c>
      <c r="V12" s="70"/>
      <c r="W12" s="27" t="s">
        <v>23</v>
      </c>
      <c r="X12" s="70"/>
      <c r="Y12" s="27" t="s">
        <v>23</v>
      </c>
      <c r="Z12" s="70"/>
      <c r="AA12" s="27" t="s">
        <v>23</v>
      </c>
      <c r="AB12" s="70"/>
      <c r="AC12" s="27" t="s">
        <v>23</v>
      </c>
      <c r="AD12" s="70"/>
      <c r="AE12" s="27" t="s">
        <v>23</v>
      </c>
      <c r="AF12" s="74"/>
      <c r="AG12" s="30" t="s">
        <v>23</v>
      </c>
      <c r="AH12" s="31">
        <f t="shared" si="0"/>
      </c>
      <c r="AI12" s="7">
        <f>IF(L11="","",SUM(AH12,AH11,O11)/L11)</f>
      </c>
      <c r="AJ12" s="2"/>
    </row>
    <row r="13" spans="1:36" ht="18.75" customHeight="1">
      <c r="A13" s="120">
        <v>23</v>
      </c>
      <c r="B13" s="122"/>
      <c r="C13" s="123"/>
      <c r="D13" s="124"/>
      <c r="E13" s="122"/>
      <c r="F13" s="123"/>
      <c r="G13" s="124"/>
      <c r="H13" s="58" t="s">
        <v>18</v>
      </c>
      <c r="I13" s="61"/>
      <c r="J13" s="125"/>
      <c r="K13" s="64"/>
      <c r="L13" s="127">
        <f>IF(AND(K13="",K14=""),"",SUM(K13:K14))</f>
      </c>
      <c r="M13" s="114"/>
      <c r="N13" s="97">
        <f>IF(SUM(K13:K14)*M13=0,"",SUM(K13:K14)*M13)</f>
      </c>
      <c r="O13" s="132"/>
      <c r="P13" s="97">
        <f>IF(AND(L13=""),"",L13*M13-O13)</f>
      </c>
      <c r="Q13" s="36"/>
      <c r="R13" s="117"/>
      <c r="S13" s="117"/>
      <c r="T13" s="113"/>
      <c r="U13" s="26" t="s">
        <v>19</v>
      </c>
      <c r="V13" s="71"/>
      <c r="W13" s="26" t="s">
        <v>19</v>
      </c>
      <c r="X13" s="71"/>
      <c r="Y13" s="26" t="s">
        <v>19</v>
      </c>
      <c r="Z13" s="71"/>
      <c r="AA13" s="26" t="s">
        <v>19</v>
      </c>
      <c r="AB13" s="71"/>
      <c r="AC13" s="26" t="s">
        <v>19</v>
      </c>
      <c r="AD13" s="71"/>
      <c r="AE13" s="26" t="s">
        <v>19</v>
      </c>
      <c r="AF13" s="75"/>
      <c r="AG13" s="28" t="s">
        <v>19</v>
      </c>
      <c r="AH13" s="29">
        <f t="shared" si="0"/>
      </c>
      <c r="AI13" s="6">
        <f>IF(AI14="","",IF(AI14=100%,"",L13*(100%-AI14)))</f>
      </c>
      <c r="AJ13" s="5"/>
    </row>
    <row r="14" spans="1:36" ht="18.75" customHeight="1">
      <c r="A14" s="120"/>
      <c r="B14" s="53" t="s">
        <v>20</v>
      </c>
      <c r="C14" s="54"/>
      <c r="D14" s="55" t="s">
        <v>21</v>
      </c>
      <c r="E14" s="53" t="s">
        <v>20</v>
      </c>
      <c r="F14" s="54"/>
      <c r="G14" s="55" t="s">
        <v>21</v>
      </c>
      <c r="H14" s="57" t="s">
        <v>22</v>
      </c>
      <c r="I14" s="61"/>
      <c r="J14" s="125"/>
      <c r="K14" s="64"/>
      <c r="L14" s="128"/>
      <c r="M14" s="114"/>
      <c r="N14" s="98"/>
      <c r="O14" s="113"/>
      <c r="P14" s="98"/>
      <c r="Q14" s="37"/>
      <c r="R14" s="117"/>
      <c r="S14" s="117"/>
      <c r="T14" s="113"/>
      <c r="U14" s="27" t="s">
        <v>23</v>
      </c>
      <c r="V14" s="70"/>
      <c r="W14" s="27" t="s">
        <v>23</v>
      </c>
      <c r="X14" s="70"/>
      <c r="Y14" s="27" t="s">
        <v>23</v>
      </c>
      <c r="Z14" s="70"/>
      <c r="AA14" s="27" t="s">
        <v>23</v>
      </c>
      <c r="AB14" s="70"/>
      <c r="AC14" s="27" t="s">
        <v>23</v>
      </c>
      <c r="AD14" s="70"/>
      <c r="AE14" s="27" t="s">
        <v>23</v>
      </c>
      <c r="AF14" s="74"/>
      <c r="AG14" s="30" t="s">
        <v>23</v>
      </c>
      <c r="AH14" s="31">
        <f t="shared" si="0"/>
      </c>
      <c r="AI14" s="7">
        <f>IF(L13="","",SUM(AH14,AH13,O13)/L13)</f>
      </c>
      <c r="AJ14" s="5"/>
    </row>
    <row r="15" spans="1:36" ht="18.75" customHeight="1">
      <c r="A15" s="120">
        <v>24</v>
      </c>
      <c r="B15" s="122"/>
      <c r="C15" s="123"/>
      <c r="D15" s="124"/>
      <c r="E15" s="122"/>
      <c r="F15" s="123"/>
      <c r="G15" s="124"/>
      <c r="H15" s="58" t="s">
        <v>18</v>
      </c>
      <c r="I15" s="61"/>
      <c r="J15" s="125"/>
      <c r="K15" s="64"/>
      <c r="L15" s="127">
        <f>IF(AND(K15="",K16=""),"",SUM(K15:K16))</f>
      </c>
      <c r="M15" s="114"/>
      <c r="N15" s="97">
        <f>IF(SUM(K15:K16)*M15=0,"",SUM(K15:K16)*M15)</f>
      </c>
      <c r="O15" s="113"/>
      <c r="P15" s="97">
        <f>IF(AND(L15=""),"",L15*M15-O15)</f>
      </c>
      <c r="Q15" s="36"/>
      <c r="R15" s="117"/>
      <c r="S15" s="117"/>
      <c r="T15" s="113"/>
      <c r="U15" s="26" t="s">
        <v>19</v>
      </c>
      <c r="V15" s="71"/>
      <c r="W15" s="26" t="s">
        <v>19</v>
      </c>
      <c r="X15" s="71"/>
      <c r="Y15" s="26" t="s">
        <v>19</v>
      </c>
      <c r="Z15" s="71"/>
      <c r="AA15" s="26" t="s">
        <v>19</v>
      </c>
      <c r="AB15" s="71"/>
      <c r="AC15" s="26" t="s">
        <v>19</v>
      </c>
      <c r="AD15" s="71"/>
      <c r="AE15" s="26" t="s">
        <v>19</v>
      </c>
      <c r="AF15" s="75"/>
      <c r="AG15" s="28" t="s">
        <v>19</v>
      </c>
      <c r="AH15" s="29">
        <f t="shared" si="0"/>
      </c>
      <c r="AI15" s="6">
        <f>IF(AI16="","",IF(AI16=100%,"",L15*(100%-AI16)))</f>
      </c>
      <c r="AJ15" s="5"/>
    </row>
    <row r="16" spans="1:36" ht="18.75" customHeight="1">
      <c r="A16" s="120"/>
      <c r="B16" s="53" t="s">
        <v>20</v>
      </c>
      <c r="C16" s="54"/>
      <c r="D16" s="55" t="s">
        <v>21</v>
      </c>
      <c r="E16" s="53" t="s">
        <v>20</v>
      </c>
      <c r="F16" s="54"/>
      <c r="G16" s="55" t="s">
        <v>21</v>
      </c>
      <c r="H16" s="57" t="s">
        <v>22</v>
      </c>
      <c r="I16" s="61"/>
      <c r="J16" s="125"/>
      <c r="K16" s="64"/>
      <c r="L16" s="128"/>
      <c r="M16" s="114"/>
      <c r="N16" s="98"/>
      <c r="O16" s="113"/>
      <c r="P16" s="98"/>
      <c r="Q16" s="37"/>
      <c r="R16" s="117"/>
      <c r="S16" s="117"/>
      <c r="T16" s="113"/>
      <c r="U16" s="27" t="s">
        <v>23</v>
      </c>
      <c r="V16" s="70"/>
      <c r="W16" s="27" t="s">
        <v>23</v>
      </c>
      <c r="X16" s="70"/>
      <c r="Y16" s="27" t="s">
        <v>23</v>
      </c>
      <c r="Z16" s="70"/>
      <c r="AA16" s="27" t="s">
        <v>23</v>
      </c>
      <c r="AB16" s="70"/>
      <c r="AC16" s="27" t="s">
        <v>23</v>
      </c>
      <c r="AD16" s="70"/>
      <c r="AE16" s="27" t="s">
        <v>23</v>
      </c>
      <c r="AF16" s="74"/>
      <c r="AG16" s="30" t="s">
        <v>23</v>
      </c>
      <c r="AH16" s="31">
        <f t="shared" si="0"/>
      </c>
      <c r="AI16" s="7">
        <f>IF(L15="","",SUM(AH16,AH15,O15)/L15)</f>
      </c>
      <c r="AJ16" s="2"/>
    </row>
    <row r="17" spans="1:36" ht="18.75" customHeight="1">
      <c r="A17" s="120">
        <v>25</v>
      </c>
      <c r="B17" s="122"/>
      <c r="C17" s="123"/>
      <c r="D17" s="124"/>
      <c r="E17" s="122"/>
      <c r="F17" s="123"/>
      <c r="G17" s="124"/>
      <c r="H17" s="58" t="s">
        <v>18</v>
      </c>
      <c r="I17" s="61"/>
      <c r="J17" s="125"/>
      <c r="K17" s="64"/>
      <c r="L17" s="127">
        <f>IF(AND(K17="",K18=""),"",SUM(K17:K18))</f>
      </c>
      <c r="M17" s="114"/>
      <c r="N17" s="97">
        <f>IF(SUM(K17:K18)*M17=0,"",SUM(K17:K18)*M17)</f>
      </c>
      <c r="O17" s="113"/>
      <c r="P17" s="97">
        <f>IF(AND(L17=""),"",L17*M17-O17)</f>
      </c>
      <c r="Q17" s="36"/>
      <c r="R17" s="117"/>
      <c r="S17" s="117"/>
      <c r="T17" s="113"/>
      <c r="U17" s="26" t="s">
        <v>19</v>
      </c>
      <c r="V17" s="71"/>
      <c r="W17" s="26" t="s">
        <v>19</v>
      </c>
      <c r="X17" s="71"/>
      <c r="Y17" s="26" t="s">
        <v>19</v>
      </c>
      <c r="Z17" s="71"/>
      <c r="AA17" s="26" t="s">
        <v>19</v>
      </c>
      <c r="AB17" s="71"/>
      <c r="AC17" s="26" t="s">
        <v>19</v>
      </c>
      <c r="AD17" s="71"/>
      <c r="AE17" s="26" t="s">
        <v>19</v>
      </c>
      <c r="AF17" s="75"/>
      <c r="AG17" s="28" t="s">
        <v>19</v>
      </c>
      <c r="AH17" s="29">
        <f t="shared" si="0"/>
      </c>
      <c r="AI17" s="6">
        <f>IF(AI18="","",IF(AI18=100%,"",L17*(100%-AI18)))</f>
      </c>
      <c r="AJ17" s="2"/>
    </row>
    <row r="18" spans="1:36" ht="18.75" customHeight="1">
      <c r="A18" s="120"/>
      <c r="B18" s="53" t="s">
        <v>20</v>
      </c>
      <c r="C18" s="54"/>
      <c r="D18" s="55" t="s">
        <v>21</v>
      </c>
      <c r="E18" s="53" t="s">
        <v>20</v>
      </c>
      <c r="F18" s="54"/>
      <c r="G18" s="55" t="s">
        <v>21</v>
      </c>
      <c r="H18" s="57" t="s">
        <v>22</v>
      </c>
      <c r="I18" s="61"/>
      <c r="J18" s="125"/>
      <c r="K18" s="64"/>
      <c r="L18" s="128"/>
      <c r="M18" s="114"/>
      <c r="N18" s="98"/>
      <c r="O18" s="113"/>
      <c r="P18" s="98"/>
      <c r="Q18" s="37"/>
      <c r="R18" s="117"/>
      <c r="S18" s="117"/>
      <c r="T18" s="113"/>
      <c r="U18" s="27" t="s">
        <v>23</v>
      </c>
      <c r="V18" s="70"/>
      <c r="W18" s="27" t="s">
        <v>23</v>
      </c>
      <c r="X18" s="70"/>
      <c r="Y18" s="27" t="s">
        <v>23</v>
      </c>
      <c r="Z18" s="70"/>
      <c r="AA18" s="27" t="s">
        <v>23</v>
      </c>
      <c r="AB18" s="70"/>
      <c r="AC18" s="27" t="s">
        <v>23</v>
      </c>
      <c r="AD18" s="70"/>
      <c r="AE18" s="27" t="s">
        <v>23</v>
      </c>
      <c r="AF18" s="74"/>
      <c r="AG18" s="30" t="s">
        <v>23</v>
      </c>
      <c r="AH18" s="31">
        <f t="shared" si="0"/>
      </c>
      <c r="AI18" s="7">
        <f>IF(L17="","",SUM(AH18,AH17,O17)/L17)</f>
      </c>
      <c r="AJ18" s="2"/>
    </row>
    <row r="19" spans="1:36" ht="18.75" customHeight="1">
      <c r="A19" s="120">
        <v>26</v>
      </c>
      <c r="B19" s="122"/>
      <c r="C19" s="123"/>
      <c r="D19" s="124"/>
      <c r="E19" s="122"/>
      <c r="F19" s="123"/>
      <c r="G19" s="124"/>
      <c r="H19" s="58" t="s">
        <v>18</v>
      </c>
      <c r="I19" s="61"/>
      <c r="J19" s="125"/>
      <c r="K19" s="64"/>
      <c r="L19" s="127">
        <f>IF(AND(K19="",K20=""),"",SUM(K19:K20))</f>
      </c>
      <c r="M19" s="114"/>
      <c r="N19" s="97">
        <f>IF(SUM(K19:K20)*M19=0,"",SUM(K19:K20)*M19)</f>
      </c>
      <c r="O19" s="113"/>
      <c r="P19" s="97">
        <f>IF(AND(L19=""),"",L19*M19-O19)</f>
      </c>
      <c r="Q19" s="36"/>
      <c r="R19" s="117"/>
      <c r="S19" s="117"/>
      <c r="T19" s="113"/>
      <c r="U19" s="26" t="s">
        <v>19</v>
      </c>
      <c r="V19" s="71"/>
      <c r="W19" s="26" t="s">
        <v>19</v>
      </c>
      <c r="X19" s="71"/>
      <c r="Y19" s="26" t="s">
        <v>19</v>
      </c>
      <c r="Z19" s="71"/>
      <c r="AA19" s="26" t="s">
        <v>19</v>
      </c>
      <c r="AB19" s="71"/>
      <c r="AC19" s="26" t="s">
        <v>19</v>
      </c>
      <c r="AD19" s="71"/>
      <c r="AE19" s="26" t="s">
        <v>19</v>
      </c>
      <c r="AF19" s="75"/>
      <c r="AG19" s="28" t="s">
        <v>19</v>
      </c>
      <c r="AH19" s="29">
        <f t="shared" si="0"/>
      </c>
      <c r="AI19" s="6">
        <f>IF(AI20="","",IF(AI20=100%,"",L19*(100%-AI20)))</f>
      </c>
      <c r="AJ19" s="2"/>
    </row>
    <row r="20" spans="1:36" ht="18.75" customHeight="1">
      <c r="A20" s="120"/>
      <c r="B20" s="53" t="s">
        <v>20</v>
      </c>
      <c r="C20" s="54"/>
      <c r="D20" s="55" t="s">
        <v>21</v>
      </c>
      <c r="E20" s="53" t="s">
        <v>20</v>
      </c>
      <c r="F20" s="54"/>
      <c r="G20" s="55" t="s">
        <v>21</v>
      </c>
      <c r="H20" s="57" t="s">
        <v>22</v>
      </c>
      <c r="I20" s="61"/>
      <c r="J20" s="125"/>
      <c r="K20" s="64"/>
      <c r="L20" s="128"/>
      <c r="M20" s="114"/>
      <c r="N20" s="98"/>
      <c r="O20" s="113"/>
      <c r="P20" s="98"/>
      <c r="Q20" s="37"/>
      <c r="R20" s="117"/>
      <c r="S20" s="117"/>
      <c r="T20" s="113"/>
      <c r="U20" s="27" t="s">
        <v>23</v>
      </c>
      <c r="V20" s="70"/>
      <c r="W20" s="27" t="s">
        <v>23</v>
      </c>
      <c r="X20" s="70"/>
      <c r="Y20" s="27" t="s">
        <v>23</v>
      </c>
      <c r="Z20" s="70"/>
      <c r="AA20" s="27" t="s">
        <v>23</v>
      </c>
      <c r="AB20" s="70"/>
      <c r="AC20" s="27" t="s">
        <v>23</v>
      </c>
      <c r="AD20" s="70"/>
      <c r="AE20" s="27" t="s">
        <v>23</v>
      </c>
      <c r="AF20" s="74"/>
      <c r="AG20" s="30" t="s">
        <v>23</v>
      </c>
      <c r="AH20" s="31">
        <f t="shared" si="0"/>
      </c>
      <c r="AI20" s="7">
        <f>IF(L19="","",SUM(AH20,AH19,O19)/L19)</f>
      </c>
      <c r="AJ20" s="2"/>
    </row>
    <row r="21" spans="1:36" ht="18.75" customHeight="1">
      <c r="A21" s="120">
        <v>27</v>
      </c>
      <c r="B21" s="122"/>
      <c r="C21" s="123"/>
      <c r="D21" s="124"/>
      <c r="E21" s="122"/>
      <c r="F21" s="123"/>
      <c r="G21" s="124"/>
      <c r="H21" s="58" t="s">
        <v>18</v>
      </c>
      <c r="I21" s="61"/>
      <c r="J21" s="125"/>
      <c r="K21" s="64"/>
      <c r="L21" s="127">
        <f>IF(AND(K21="",K22=""),"",SUM(K21:K22))</f>
      </c>
      <c r="M21" s="114"/>
      <c r="N21" s="97">
        <f>IF(SUM(K21:K22)*M21=0,"",SUM(K21:K22)*M21)</f>
      </c>
      <c r="O21" s="113"/>
      <c r="P21" s="97">
        <f>IF(AND(L21=""),"",L21*M21-O21)</f>
      </c>
      <c r="Q21" s="36"/>
      <c r="R21" s="117"/>
      <c r="S21" s="117"/>
      <c r="T21" s="113"/>
      <c r="U21" s="26" t="s">
        <v>19</v>
      </c>
      <c r="V21" s="71"/>
      <c r="W21" s="26" t="s">
        <v>19</v>
      </c>
      <c r="X21" s="71"/>
      <c r="Y21" s="26" t="s">
        <v>19</v>
      </c>
      <c r="Z21" s="71"/>
      <c r="AA21" s="26" t="s">
        <v>19</v>
      </c>
      <c r="AB21" s="71"/>
      <c r="AC21" s="26" t="s">
        <v>19</v>
      </c>
      <c r="AD21" s="71"/>
      <c r="AE21" s="26" t="s">
        <v>19</v>
      </c>
      <c r="AF21" s="75"/>
      <c r="AG21" s="28" t="s">
        <v>19</v>
      </c>
      <c r="AH21" s="29">
        <f t="shared" si="0"/>
      </c>
      <c r="AI21" s="6">
        <f>IF(AI22="","",IF(AI22=100%,"",L21*(100%-AI22)))</f>
      </c>
      <c r="AJ21" s="2"/>
    </row>
    <row r="22" spans="1:36" ht="18.75" customHeight="1">
      <c r="A22" s="120"/>
      <c r="B22" s="53" t="s">
        <v>20</v>
      </c>
      <c r="C22" s="54"/>
      <c r="D22" s="55" t="s">
        <v>21</v>
      </c>
      <c r="E22" s="53" t="s">
        <v>20</v>
      </c>
      <c r="F22" s="54"/>
      <c r="G22" s="55" t="s">
        <v>21</v>
      </c>
      <c r="H22" s="57" t="s">
        <v>22</v>
      </c>
      <c r="I22" s="61"/>
      <c r="J22" s="125"/>
      <c r="K22" s="64"/>
      <c r="L22" s="128"/>
      <c r="M22" s="114"/>
      <c r="N22" s="98"/>
      <c r="O22" s="113"/>
      <c r="P22" s="98"/>
      <c r="Q22" s="37"/>
      <c r="R22" s="117"/>
      <c r="S22" s="117"/>
      <c r="T22" s="113"/>
      <c r="U22" s="27" t="s">
        <v>23</v>
      </c>
      <c r="V22" s="70"/>
      <c r="W22" s="27" t="s">
        <v>23</v>
      </c>
      <c r="X22" s="70"/>
      <c r="Y22" s="27" t="s">
        <v>23</v>
      </c>
      <c r="Z22" s="70"/>
      <c r="AA22" s="27" t="s">
        <v>23</v>
      </c>
      <c r="AB22" s="70"/>
      <c r="AC22" s="27" t="s">
        <v>23</v>
      </c>
      <c r="AD22" s="70"/>
      <c r="AE22" s="27" t="s">
        <v>23</v>
      </c>
      <c r="AF22" s="74"/>
      <c r="AG22" s="30" t="s">
        <v>23</v>
      </c>
      <c r="AH22" s="31">
        <f t="shared" si="0"/>
      </c>
      <c r="AI22" s="7">
        <f>IF(L21="","",SUM(AH22,AH21,O21)/L21)</f>
      </c>
      <c r="AJ22" s="2"/>
    </row>
    <row r="23" spans="1:36" ht="18.75" customHeight="1">
      <c r="A23" s="120">
        <v>28</v>
      </c>
      <c r="B23" s="122"/>
      <c r="C23" s="123"/>
      <c r="D23" s="124"/>
      <c r="E23" s="122"/>
      <c r="F23" s="123"/>
      <c r="G23" s="124"/>
      <c r="H23" s="58" t="s">
        <v>18</v>
      </c>
      <c r="I23" s="61"/>
      <c r="J23" s="125"/>
      <c r="K23" s="64"/>
      <c r="L23" s="127">
        <f>IF(AND(K23="",K24=""),"",SUM(K23:K24))</f>
      </c>
      <c r="M23" s="114"/>
      <c r="N23" s="97">
        <f>IF(SUM(K23:K24)*M23=0,"",SUM(K23:K24)*M23)</f>
      </c>
      <c r="O23" s="113"/>
      <c r="P23" s="97">
        <f>IF(AND(L23=""),"",L23*M23-O23)</f>
      </c>
      <c r="Q23" s="36"/>
      <c r="R23" s="117"/>
      <c r="S23" s="117"/>
      <c r="T23" s="113"/>
      <c r="U23" s="26" t="s">
        <v>19</v>
      </c>
      <c r="V23" s="71"/>
      <c r="W23" s="26" t="s">
        <v>19</v>
      </c>
      <c r="X23" s="71"/>
      <c r="Y23" s="26" t="s">
        <v>19</v>
      </c>
      <c r="Z23" s="71"/>
      <c r="AA23" s="26" t="s">
        <v>19</v>
      </c>
      <c r="AB23" s="71"/>
      <c r="AC23" s="26" t="s">
        <v>19</v>
      </c>
      <c r="AD23" s="71"/>
      <c r="AE23" s="26" t="s">
        <v>19</v>
      </c>
      <c r="AF23" s="75"/>
      <c r="AG23" s="28" t="s">
        <v>19</v>
      </c>
      <c r="AH23" s="29">
        <f t="shared" si="0"/>
      </c>
      <c r="AI23" s="6">
        <f>IF(AI24="","",IF(AI24=100%,"",L23*(100%-AI24)))</f>
      </c>
      <c r="AJ23" s="2"/>
    </row>
    <row r="24" spans="1:36" ht="18.75" customHeight="1">
      <c r="A24" s="120"/>
      <c r="B24" s="53" t="s">
        <v>20</v>
      </c>
      <c r="C24" s="54"/>
      <c r="D24" s="55" t="s">
        <v>21</v>
      </c>
      <c r="E24" s="53" t="s">
        <v>20</v>
      </c>
      <c r="F24" s="54"/>
      <c r="G24" s="55" t="s">
        <v>21</v>
      </c>
      <c r="H24" s="57" t="s">
        <v>22</v>
      </c>
      <c r="I24" s="61"/>
      <c r="J24" s="125"/>
      <c r="K24" s="64"/>
      <c r="L24" s="128"/>
      <c r="M24" s="114"/>
      <c r="N24" s="98"/>
      <c r="O24" s="113"/>
      <c r="P24" s="98"/>
      <c r="Q24" s="37"/>
      <c r="R24" s="117"/>
      <c r="S24" s="117"/>
      <c r="T24" s="113"/>
      <c r="U24" s="27" t="s">
        <v>23</v>
      </c>
      <c r="V24" s="70"/>
      <c r="W24" s="27" t="s">
        <v>23</v>
      </c>
      <c r="X24" s="70"/>
      <c r="Y24" s="27" t="s">
        <v>23</v>
      </c>
      <c r="Z24" s="70"/>
      <c r="AA24" s="27" t="s">
        <v>23</v>
      </c>
      <c r="AB24" s="70"/>
      <c r="AC24" s="27" t="s">
        <v>23</v>
      </c>
      <c r="AD24" s="70"/>
      <c r="AE24" s="27" t="s">
        <v>23</v>
      </c>
      <c r="AF24" s="74"/>
      <c r="AG24" s="30" t="s">
        <v>23</v>
      </c>
      <c r="AH24" s="31">
        <f t="shared" si="0"/>
      </c>
      <c r="AI24" s="7">
        <f>IF(L23="","",SUM(AH24,AH23,O23)/L23)</f>
      </c>
      <c r="AJ24" s="2"/>
    </row>
    <row r="25" spans="1:36" ht="18.75" customHeight="1">
      <c r="A25" s="120">
        <v>29</v>
      </c>
      <c r="B25" s="122"/>
      <c r="C25" s="123"/>
      <c r="D25" s="124"/>
      <c r="E25" s="122"/>
      <c r="F25" s="123"/>
      <c r="G25" s="124"/>
      <c r="H25" s="58" t="s">
        <v>18</v>
      </c>
      <c r="I25" s="61"/>
      <c r="J25" s="125"/>
      <c r="K25" s="64"/>
      <c r="L25" s="127">
        <f>IF(AND(K25="",K26=""),"",SUM(K25:K26))</f>
      </c>
      <c r="M25" s="114"/>
      <c r="N25" s="97">
        <f>IF(SUM(K25:K26)*M25=0,"",SUM(K25:K26)*M25)</f>
      </c>
      <c r="O25" s="113"/>
      <c r="P25" s="97">
        <f>IF(AND(L25=""),"",L25*M25-O25)</f>
      </c>
      <c r="Q25" s="36"/>
      <c r="R25" s="117"/>
      <c r="S25" s="117"/>
      <c r="T25" s="113"/>
      <c r="U25" s="26" t="s">
        <v>19</v>
      </c>
      <c r="V25" s="71"/>
      <c r="W25" s="26" t="s">
        <v>19</v>
      </c>
      <c r="X25" s="71"/>
      <c r="Y25" s="26" t="s">
        <v>19</v>
      </c>
      <c r="Z25" s="71"/>
      <c r="AA25" s="26" t="s">
        <v>19</v>
      </c>
      <c r="AB25" s="71"/>
      <c r="AC25" s="26" t="s">
        <v>19</v>
      </c>
      <c r="AD25" s="71"/>
      <c r="AE25" s="26" t="s">
        <v>19</v>
      </c>
      <c r="AF25" s="75"/>
      <c r="AG25" s="28" t="s">
        <v>19</v>
      </c>
      <c r="AH25" s="29">
        <f t="shared" si="0"/>
      </c>
      <c r="AI25" s="6">
        <f>IF(AI26="","",IF(AI26=100%,"",L25*(100%-AI26)))</f>
      </c>
      <c r="AJ25" s="2"/>
    </row>
    <row r="26" spans="1:36" ht="18.75" customHeight="1">
      <c r="A26" s="120"/>
      <c r="B26" s="53" t="s">
        <v>20</v>
      </c>
      <c r="C26" s="54"/>
      <c r="D26" s="55" t="s">
        <v>21</v>
      </c>
      <c r="E26" s="53" t="s">
        <v>20</v>
      </c>
      <c r="F26" s="54"/>
      <c r="G26" s="55" t="s">
        <v>21</v>
      </c>
      <c r="H26" s="57" t="s">
        <v>22</v>
      </c>
      <c r="I26" s="61"/>
      <c r="J26" s="125"/>
      <c r="K26" s="64"/>
      <c r="L26" s="128"/>
      <c r="M26" s="114"/>
      <c r="N26" s="98"/>
      <c r="O26" s="113"/>
      <c r="P26" s="98"/>
      <c r="Q26" s="37"/>
      <c r="R26" s="117"/>
      <c r="S26" s="117"/>
      <c r="T26" s="113"/>
      <c r="U26" s="27" t="s">
        <v>23</v>
      </c>
      <c r="V26" s="70"/>
      <c r="W26" s="27" t="s">
        <v>23</v>
      </c>
      <c r="X26" s="70"/>
      <c r="Y26" s="27" t="s">
        <v>23</v>
      </c>
      <c r="Z26" s="70"/>
      <c r="AA26" s="27" t="s">
        <v>23</v>
      </c>
      <c r="AB26" s="70"/>
      <c r="AC26" s="27" t="s">
        <v>23</v>
      </c>
      <c r="AD26" s="70"/>
      <c r="AE26" s="27" t="s">
        <v>23</v>
      </c>
      <c r="AF26" s="74"/>
      <c r="AG26" s="30" t="s">
        <v>23</v>
      </c>
      <c r="AH26" s="31">
        <f t="shared" si="0"/>
      </c>
      <c r="AI26" s="7">
        <f>IF(L25="","",SUM(AH26,AH25,O25)/L25)</f>
      </c>
      <c r="AJ26" s="2"/>
    </row>
    <row r="27" spans="1:36" ht="18.75" customHeight="1">
      <c r="A27" s="120">
        <v>30</v>
      </c>
      <c r="B27" s="122"/>
      <c r="C27" s="123"/>
      <c r="D27" s="124"/>
      <c r="E27" s="122"/>
      <c r="F27" s="123"/>
      <c r="G27" s="124"/>
      <c r="H27" s="58" t="s">
        <v>18</v>
      </c>
      <c r="I27" s="61"/>
      <c r="J27" s="125"/>
      <c r="K27" s="64"/>
      <c r="L27" s="127">
        <f>IF(AND(K27="",K28=""),"",SUM(K27:K28))</f>
      </c>
      <c r="M27" s="114"/>
      <c r="N27" s="97">
        <f>IF(SUM(K27:K28)*M27=0,"",SUM(K27:K28)*M27)</f>
      </c>
      <c r="O27" s="113"/>
      <c r="P27" s="97">
        <f>IF(AND(L27=""),"",L27*M27-O27)</f>
      </c>
      <c r="Q27" s="36"/>
      <c r="R27" s="117"/>
      <c r="S27" s="117"/>
      <c r="T27" s="113"/>
      <c r="U27" s="26" t="s">
        <v>19</v>
      </c>
      <c r="V27" s="71"/>
      <c r="W27" s="26" t="s">
        <v>19</v>
      </c>
      <c r="X27" s="71"/>
      <c r="Y27" s="26" t="s">
        <v>19</v>
      </c>
      <c r="Z27" s="71"/>
      <c r="AA27" s="26" t="s">
        <v>19</v>
      </c>
      <c r="AB27" s="71"/>
      <c r="AC27" s="26" t="s">
        <v>19</v>
      </c>
      <c r="AD27" s="71"/>
      <c r="AE27" s="26" t="s">
        <v>19</v>
      </c>
      <c r="AF27" s="75"/>
      <c r="AG27" s="28" t="s">
        <v>19</v>
      </c>
      <c r="AH27" s="29">
        <f t="shared" si="0"/>
      </c>
      <c r="AI27" s="6">
        <f>IF(AI28="","",IF(AI28=100%,"",L27*(100%-AI28)))</f>
      </c>
      <c r="AJ27" s="2"/>
    </row>
    <row r="28" spans="1:36" ht="18.75" customHeight="1">
      <c r="A28" s="120"/>
      <c r="B28" s="53" t="s">
        <v>20</v>
      </c>
      <c r="C28" s="54"/>
      <c r="D28" s="55" t="s">
        <v>21</v>
      </c>
      <c r="E28" s="53" t="s">
        <v>20</v>
      </c>
      <c r="F28" s="54"/>
      <c r="G28" s="55" t="s">
        <v>21</v>
      </c>
      <c r="H28" s="57" t="s">
        <v>22</v>
      </c>
      <c r="I28" s="61"/>
      <c r="J28" s="125"/>
      <c r="K28" s="64"/>
      <c r="L28" s="128"/>
      <c r="M28" s="114"/>
      <c r="N28" s="98"/>
      <c r="O28" s="113"/>
      <c r="P28" s="98"/>
      <c r="Q28" s="37"/>
      <c r="R28" s="117"/>
      <c r="S28" s="117"/>
      <c r="T28" s="113"/>
      <c r="U28" s="27" t="s">
        <v>23</v>
      </c>
      <c r="V28" s="70"/>
      <c r="W28" s="27" t="s">
        <v>23</v>
      </c>
      <c r="X28" s="70"/>
      <c r="Y28" s="27" t="s">
        <v>23</v>
      </c>
      <c r="Z28" s="70"/>
      <c r="AA28" s="27" t="s">
        <v>23</v>
      </c>
      <c r="AB28" s="70"/>
      <c r="AC28" s="27" t="s">
        <v>23</v>
      </c>
      <c r="AD28" s="70"/>
      <c r="AE28" s="27" t="s">
        <v>23</v>
      </c>
      <c r="AF28" s="74"/>
      <c r="AG28" s="30" t="s">
        <v>23</v>
      </c>
      <c r="AH28" s="31">
        <f t="shared" si="0"/>
      </c>
      <c r="AI28" s="7">
        <f>IF(L27="","",SUM(AH28,AH27,O27)/L27)</f>
      </c>
      <c r="AJ28" s="2"/>
    </row>
    <row r="29" spans="1:36" ht="18.75" customHeight="1">
      <c r="A29" s="120">
        <v>31</v>
      </c>
      <c r="B29" s="122"/>
      <c r="C29" s="123"/>
      <c r="D29" s="124"/>
      <c r="E29" s="122"/>
      <c r="F29" s="123"/>
      <c r="G29" s="124"/>
      <c r="H29" s="58" t="s">
        <v>18</v>
      </c>
      <c r="I29" s="61"/>
      <c r="J29" s="125"/>
      <c r="K29" s="64"/>
      <c r="L29" s="127">
        <f>IF(AND(K29="",K30=""),"",SUM(K29:K30))</f>
      </c>
      <c r="M29" s="114"/>
      <c r="N29" s="97">
        <f>IF(SUM(K29:K30)*M29=0,"",SUM(K29:K30)*M29)</f>
      </c>
      <c r="O29" s="113"/>
      <c r="P29" s="97">
        <f>IF(AND(L29=""),"",L29*M29-O29)</f>
      </c>
      <c r="Q29" s="36"/>
      <c r="R29" s="117"/>
      <c r="S29" s="117"/>
      <c r="T29" s="113"/>
      <c r="U29" s="26" t="s">
        <v>19</v>
      </c>
      <c r="V29" s="71"/>
      <c r="W29" s="26" t="s">
        <v>19</v>
      </c>
      <c r="X29" s="71"/>
      <c r="Y29" s="26" t="s">
        <v>19</v>
      </c>
      <c r="Z29" s="71"/>
      <c r="AA29" s="26" t="s">
        <v>19</v>
      </c>
      <c r="AB29" s="71"/>
      <c r="AC29" s="26" t="s">
        <v>19</v>
      </c>
      <c r="AD29" s="71"/>
      <c r="AE29" s="26" t="s">
        <v>19</v>
      </c>
      <c r="AF29" s="75"/>
      <c r="AG29" s="28" t="s">
        <v>19</v>
      </c>
      <c r="AH29" s="29">
        <f t="shared" si="0"/>
      </c>
      <c r="AI29" s="6">
        <f>IF(AI30="","",IF(AI30=100%,"",L29*(100%-AI30)))</f>
      </c>
      <c r="AJ29" s="2"/>
    </row>
    <row r="30" spans="1:36" ht="18.75" customHeight="1">
      <c r="A30" s="120"/>
      <c r="B30" s="53" t="s">
        <v>20</v>
      </c>
      <c r="C30" s="54"/>
      <c r="D30" s="55" t="s">
        <v>21</v>
      </c>
      <c r="E30" s="53" t="s">
        <v>20</v>
      </c>
      <c r="F30" s="54"/>
      <c r="G30" s="55" t="s">
        <v>21</v>
      </c>
      <c r="H30" s="57" t="s">
        <v>22</v>
      </c>
      <c r="I30" s="61"/>
      <c r="J30" s="125"/>
      <c r="K30" s="64"/>
      <c r="L30" s="128"/>
      <c r="M30" s="114"/>
      <c r="N30" s="98"/>
      <c r="O30" s="113"/>
      <c r="P30" s="98"/>
      <c r="Q30" s="37"/>
      <c r="R30" s="117"/>
      <c r="S30" s="117"/>
      <c r="T30" s="113"/>
      <c r="U30" s="27" t="s">
        <v>23</v>
      </c>
      <c r="V30" s="70"/>
      <c r="W30" s="27" t="s">
        <v>23</v>
      </c>
      <c r="X30" s="70"/>
      <c r="Y30" s="27" t="s">
        <v>23</v>
      </c>
      <c r="Z30" s="70"/>
      <c r="AA30" s="27" t="s">
        <v>23</v>
      </c>
      <c r="AB30" s="70"/>
      <c r="AC30" s="27" t="s">
        <v>23</v>
      </c>
      <c r="AD30" s="70"/>
      <c r="AE30" s="27" t="s">
        <v>23</v>
      </c>
      <c r="AF30" s="74"/>
      <c r="AG30" s="30" t="s">
        <v>23</v>
      </c>
      <c r="AH30" s="31">
        <f t="shared" si="0"/>
      </c>
      <c r="AI30" s="7">
        <f>IF(L29="","",SUM(AH30,AH29,O29)/L29)</f>
      </c>
      <c r="AJ30" s="2"/>
    </row>
    <row r="31" spans="1:36" ht="18.75" customHeight="1">
      <c r="A31" s="120">
        <v>32</v>
      </c>
      <c r="B31" s="122"/>
      <c r="C31" s="123"/>
      <c r="D31" s="124"/>
      <c r="E31" s="122"/>
      <c r="F31" s="123"/>
      <c r="G31" s="124"/>
      <c r="H31" s="58" t="s">
        <v>18</v>
      </c>
      <c r="I31" s="61"/>
      <c r="J31" s="125"/>
      <c r="K31" s="64"/>
      <c r="L31" s="127">
        <f>IF(AND(K31="",K32=""),"",SUM(K31:K32))</f>
      </c>
      <c r="M31" s="114"/>
      <c r="N31" s="97">
        <f>IF(SUM(K31:K32)*M31=0,"",SUM(K31:K32)*M31)</f>
      </c>
      <c r="O31" s="113"/>
      <c r="P31" s="97">
        <f>IF(AND(L31=""),"",L31*M31-O31)</f>
      </c>
      <c r="Q31" s="36"/>
      <c r="R31" s="117"/>
      <c r="S31" s="117"/>
      <c r="T31" s="113"/>
      <c r="U31" s="26" t="s">
        <v>19</v>
      </c>
      <c r="V31" s="71"/>
      <c r="W31" s="26" t="s">
        <v>19</v>
      </c>
      <c r="X31" s="71"/>
      <c r="Y31" s="26" t="s">
        <v>19</v>
      </c>
      <c r="Z31" s="71"/>
      <c r="AA31" s="26" t="s">
        <v>19</v>
      </c>
      <c r="AB31" s="71"/>
      <c r="AC31" s="26" t="s">
        <v>19</v>
      </c>
      <c r="AD31" s="71"/>
      <c r="AE31" s="26" t="s">
        <v>19</v>
      </c>
      <c r="AF31" s="75"/>
      <c r="AG31" s="28" t="s">
        <v>19</v>
      </c>
      <c r="AH31" s="29">
        <f t="shared" si="0"/>
      </c>
      <c r="AI31" s="6">
        <f>IF(AI32="","",IF(AI32=100%,"",L31*(100%-AI32)))</f>
      </c>
      <c r="AJ31" s="2"/>
    </row>
    <row r="32" spans="1:36" ht="18.75" customHeight="1">
      <c r="A32" s="120"/>
      <c r="B32" s="53" t="s">
        <v>20</v>
      </c>
      <c r="C32" s="54"/>
      <c r="D32" s="55" t="s">
        <v>21</v>
      </c>
      <c r="E32" s="53" t="s">
        <v>20</v>
      </c>
      <c r="F32" s="54"/>
      <c r="G32" s="55" t="s">
        <v>21</v>
      </c>
      <c r="H32" s="57" t="s">
        <v>22</v>
      </c>
      <c r="I32" s="61"/>
      <c r="J32" s="125"/>
      <c r="K32" s="64"/>
      <c r="L32" s="128"/>
      <c r="M32" s="114"/>
      <c r="N32" s="98"/>
      <c r="O32" s="113"/>
      <c r="P32" s="98"/>
      <c r="Q32" s="37"/>
      <c r="R32" s="117"/>
      <c r="S32" s="117"/>
      <c r="T32" s="113"/>
      <c r="U32" s="27" t="s">
        <v>23</v>
      </c>
      <c r="V32" s="70"/>
      <c r="W32" s="27" t="s">
        <v>23</v>
      </c>
      <c r="X32" s="70"/>
      <c r="Y32" s="27" t="s">
        <v>23</v>
      </c>
      <c r="Z32" s="70"/>
      <c r="AA32" s="27" t="s">
        <v>23</v>
      </c>
      <c r="AB32" s="70"/>
      <c r="AC32" s="27" t="s">
        <v>23</v>
      </c>
      <c r="AD32" s="70"/>
      <c r="AE32" s="27" t="s">
        <v>23</v>
      </c>
      <c r="AF32" s="74"/>
      <c r="AG32" s="30" t="s">
        <v>23</v>
      </c>
      <c r="AH32" s="31">
        <f t="shared" si="0"/>
      </c>
      <c r="AI32" s="7">
        <f>IF(L31="","",SUM(AH32,AH31,O31)/L31)</f>
      </c>
      <c r="AJ32" s="2"/>
    </row>
    <row r="33" spans="1:36" ht="18.75" customHeight="1">
      <c r="A33" s="120">
        <v>33</v>
      </c>
      <c r="B33" s="122"/>
      <c r="C33" s="123"/>
      <c r="D33" s="124"/>
      <c r="E33" s="122"/>
      <c r="F33" s="123"/>
      <c r="G33" s="124"/>
      <c r="H33" s="58" t="s">
        <v>18</v>
      </c>
      <c r="I33" s="61"/>
      <c r="J33" s="125"/>
      <c r="K33" s="64"/>
      <c r="L33" s="127">
        <f>IF(AND(K33="",K34=""),"",SUM(K33:K34))</f>
      </c>
      <c r="M33" s="114"/>
      <c r="N33" s="97">
        <f>IF(SUM(K33:K34)*M33=0,"",SUM(K33:K34)*M33)</f>
      </c>
      <c r="O33" s="113"/>
      <c r="P33" s="97">
        <f>IF(AND(L33=""),"",L33*M33-O33)</f>
      </c>
      <c r="Q33" s="36"/>
      <c r="R33" s="117"/>
      <c r="S33" s="117"/>
      <c r="T33" s="113"/>
      <c r="U33" s="26" t="s">
        <v>19</v>
      </c>
      <c r="V33" s="71"/>
      <c r="W33" s="26" t="s">
        <v>19</v>
      </c>
      <c r="X33" s="71"/>
      <c r="Y33" s="26" t="s">
        <v>19</v>
      </c>
      <c r="Z33" s="71"/>
      <c r="AA33" s="26" t="s">
        <v>19</v>
      </c>
      <c r="AB33" s="71"/>
      <c r="AC33" s="26" t="s">
        <v>19</v>
      </c>
      <c r="AD33" s="71"/>
      <c r="AE33" s="26" t="s">
        <v>19</v>
      </c>
      <c r="AF33" s="75"/>
      <c r="AG33" s="28" t="s">
        <v>19</v>
      </c>
      <c r="AH33" s="29">
        <f t="shared" si="0"/>
      </c>
      <c r="AI33" s="6">
        <f>IF(AI34="","",IF(AI34=100%,"",L33*(100%-AI34)))</f>
      </c>
      <c r="AJ33" s="2"/>
    </row>
    <row r="34" spans="1:36" ht="18.75" customHeight="1">
      <c r="A34" s="120"/>
      <c r="B34" s="53" t="s">
        <v>20</v>
      </c>
      <c r="C34" s="54"/>
      <c r="D34" s="55" t="s">
        <v>21</v>
      </c>
      <c r="E34" s="53" t="s">
        <v>20</v>
      </c>
      <c r="F34" s="54"/>
      <c r="G34" s="55" t="s">
        <v>21</v>
      </c>
      <c r="H34" s="57" t="s">
        <v>22</v>
      </c>
      <c r="I34" s="61"/>
      <c r="J34" s="125"/>
      <c r="K34" s="64"/>
      <c r="L34" s="128"/>
      <c r="M34" s="114"/>
      <c r="N34" s="98"/>
      <c r="O34" s="113"/>
      <c r="P34" s="98"/>
      <c r="Q34" s="37"/>
      <c r="R34" s="117"/>
      <c r="S34" s="117"/>
      <c r="T34" s="113"/>
      <c r="U34" s="27" t="s">
        <v>23</v>
      </c>
      <c r="V34" s="70"/>
      <c r="W34" s="27" t="s">
        <v>23</v>
      </c>
      <c r="X34" s="70"/>
      <c r="Y34" s="27" t="s">
        <v>23</v>
      </c>
      <c r="Z34" s="70"/>
      <c r="AA34" s="27" t="s">
        <v>23</v>
      </c>
      <c r="AB34" s="70"/>
      <c r="AC34" s="27" t="s">
        <v>23</v>
      </c>
      <c r="AD34" s="70"/>
      <c r="AE34" s="27" t="s">
        <v>23</v>
      </c>
      <c r="AF34" s="74"/>
      <c r="AG34" s="30" t="s">
        <v>23</v>
      </c>
      <c r="AH34" s="31">
        <f t="shared" si="0"/>
      </c>
      <c r="AI34" s="7">
        <f>IF(L33="","",SUM(AH34,AH33,O33)/L33)</f>
      </c>
      <c r="AJ34" s="2"/>
    </row>
    <row r="35" spans="1:36" ht="18.75" customHeight="1">
      <c r="A35" s="120">
        <v>34</v>
      </c>
      <c r="B35" s="122"/>
      <c r="C35" s="123"/>
      <c r="D35" s="124"/>
      <c r="E35" s="122"/>
      <c r="F35" s="123"/>
      <c r="G35" s="124"/>
      <c r="H35" s="58" t="s">
        <v>18</v>
      </c>
      <c r="I35" s="61"/>
      <c r="J35" s="125"/>
      <c r="K35" s="64"/>
      <c r="L35" s="127">
        <f>IF(AND(K35="",K36=""),"",SUM(K35:K36))</f>
      </c>
      <c r="M35" s="114"/>
      <c r="N35" s="97">
        <f>IF(SUM(K35:K36)*M35=0,"",SUM(K35:K36)*M35)</f>
      </c>
      <c r="O35" s="113"/>
      <c r="P35" s="97">
        <f>IF(AND(L35=""),"",L35*M35-O35)</f>
      </c>
      <c r="Q35" s="36"/>
      <c r="R35" s="117"/>
      <c r="S35" s="117"/>
      <c r="T35" s="113"/>
      <c r="U35" s="26" t="s">
        <v>19</v>
      </c>
      <c r="V35" s="71"/>
      <c r="W35" s="26" t="s">
        <v>19</v>
      </c>
      <c r="X35" s="71"/>
      <c r="Y35" s="26" t="s">
        <v>19</v>
      </c>
      <c r="Z35" s="71"/>
      <c r="AA35" s="26" t="s">
        <v>19</v>
      </c>
      <c r="AB35" s="71"/>
      <c r="AC35" s="26" t="s">
        <v>19</v>
      </c>
      <c r="AD35" s="71"/>
      <c r="AE35" s="26" t="s">
        <v>19</v>
      </c>
      <c r="AF35" s="75"/>
      <c r="AG35" s="28" t="s">
        <v>19</v>
      </c>
      <c r="AH35" s="29">
        <f t="shared" si="0"/>
      </c>
      <c r="AI35" s="6">
        <f>IF(AI36="","",IF(AI36=100%,"",L35*(100%-AI36)))</f>
      </c>
      <c r="AJ35" s="2"/>
    </row>
    <row r="36" spans="1:36" ht="18.75" customHeight="1">
      <c r="A36" s="120"/>
      <c r="B36" s="53" t="s">
        <v>20</v>
      </c>
      <c r="C36" s="54"/>
      <c r="D36" s="55" t="s">
        <v>21</v>
      </c>
      <c r="E36" s="53" t="s">
        <v>20</v>
      </c>
      <c r="F36" s="54"/>
      <c r="G36" s="55" t="s">
        <v>21</v>
      </c>
      <c r="H36" s="57" t="s">
        <v>22</v>
      </c>
      <c r="I36" s="61"/>
      <c r="J36" s="125"/>
      <c r="K36" s="64"/>
      <c r="L36" s="128"/>
      <c r="M36" s="114"/>
      <c r="N36" s="98"/>
      <c r="O36" s="113"/>
      <c r="P36" s="98"/>
      <c r="Q36" s="37"/>
      <c r="R36" s="117"/>
      <c r="S36" s="117"/>
      <c r="T36" s="113"/>
      <c r="U36" s="27" t="s">
        <v>23</v>
      </c>
      <c r="V36" s="70"/>
      <c r="W36" s="27" t="s">
        <v>23</v>
      </c>
      <c r="X36" s="70"/>
      <c r="Y36" s="27" t="s">
        <v>23</v>
      </c>
      <c r="Z36" s="70"/>
      <c r="AA36" s="27" t="s">
        <v>23</v>
      </c>
      <c r="AB36" s="70"/>
      <c r="AC36" s="27" t="s">
        <v>23</v>
      </c>
      <c r="AD36" s="70"/>
      <c r="AE36" s="27" t="s">
        <v>23</v>
      </c>
      <c r="AF36" s="74"/>
      <c r="AG36" s="30" t="s">
        <v>23</v>
      </c>
      <c r="AH36" s="31">
        <f t="shared" si="0"/>
      </c>
      <c r="AI36" s="7">
        <f>IF(L35="","",SUM(AH36,AH35,O35)/L35)</f>
      </c>
      <c r="AJ36" s="2"/>
    </row>
    <row r="37" spans="1:36" ht="18.75" customHeight="1">
      <c r="A37" s="120">
        <v>35</v>
      </c>
      <c r="B37" s="122"/>
      <c r="C37" s="123"/>
      <c r="D37" s="124"/>
      <c r="E37" s="122"/>
      <c r="F37" s="123"/>
      <c r="G37" s="124"/>
      <c r="H37" s="58" t="s">
        <v>18</v>
      </c>
      <c r="I37" s="61"/>
      <c r="J37" s="125"/>
      <c r="K37" s="64"/>
      <c r="L37" s="127">
        <f>IF(AND(K37="",K38=""),"",SUM(K37:K38))</f>
      </c>
      <c r="M37" s="114"/>
      <c r="N37" s="97">
        <f>IF(SUM(K37:K38)*M37=0,"",SUM(K37:K38)*M37)</f>
      </c>
      <c r="O37" s="113"/>
      <c r="P37" s="97">
        <f>IF(AND(L37=""),"",L37*M37-O37)</f>
      </c>
      <c r="Q37" s="36"/>
      <c r="R37" s="117"/>
      <c r="S37" s="117"/>
      <c r="T37" s="113"/>
      <c r="U37" s="26" t="s">
        <v>19</v>
      </c>
      <c r="V37" s="71"/>
      <c r="W37" s="26" t="s">
        <v>19</v>
      </c>
      <c r="X37" s="71"/>
      <c r="Y37" s="26" t="s">
        <v>19</v>
      </c>
      <c r="Z37" s="71"/>
      <c r="AA37" s="26" t="s">
        <v>19</v>
      </c>
      <c r="AB37" s="71"/>
      <c r="AC37" s="26" t="s">
        <v>19</v>
      </c>
      <c r="AD37" s="71"/>
      <c r="AE37" s="26" t="s">
        <v>19</v>
      </c>
      <c r="AF37" s="75"/>
      <c r="AG37" s="28" t="s">
        <v>19</v>
      </c>
      <c r="AH37" s="29">
        <f t="shared" si="0"/>
      </c>
      <c r="AI37" s="6">
        <f>IF(AI38="","",IF(AI38=100%,"",L37*(100%-AI38)))</f>
      </c>
      <c r="AJ37" s="2"/>
    </row>
    <row r="38" spans="1:36" ht="18.75" customHeight="1">
      <c r="A38" s="120"/>
      <c r="B38" s="53" t="s">
        <v>20</v>
      </c>
      <c r="C38" s="54"/>
      <c r="D38" s="55" t="s">
        <v>21</v>
      </c>
      <c r="E38" s="53" t="s">
        <v>20</v>
      </c>
      <c r="F38" s="54"/>
      <c r="G38" s="55" t="s">
        <v>21</v>
      </c>
      <c r="H38" s="57" t="s">
        <v>22</v>
      </c>
      <c r="I38" s="61"/>
      <c r="J38" s="125"/>
      <c r="K38" s="64"/>
      <c r="L38" s="128"/>
      <c r="M38" s="114"/>
      <c r="N38" s="98"/>
      <c r="O38" s="113"/>
      <c r="P38" s="98"/>
      <c r="Q38" s="37"/>
      <c r="R38" s="117"/>
      <c r="S38" s="117"/>
      <c r="T38" s="113"/>
      <c r="U38" s="27" t="s">
        <v>23</v>
      </c>
      <c r="V38" s="70"/>
      <c r="W38" s="27" t="s">
        <v>23</v>
      </c>
      <c r="X38" s="70"/>
      <c r="Y38" s="27" t="s">
        <v>23</v>
      </c>
      <c r="Z38" s="70"/>
      <c r="AA38" s="27" t="s">
        <v>23</v>
      </c>
      <c r="AB38" s="70"/>
      <c r="AC38" s="27" t="s">
        <v>23</v>
      </c>
      <c r="AD38" s="70"/>
      <c r="AE38" s="27" t="s">
        <v>23</v>
      </c>
      <c r="AF38" s="74"/>
      <c r="AG38" s="30" t="s">
        <v>23</v>
      </c>
      <c r="AH38" s="31">
        <f t="shared" si="0"/>
      </c>
      <c r="AI38" s="7">
        <f>IF(L37="","",SUM(AH38,AH37,O37)/L37)</f>
      </c>
      <c r="AJ38" s="2"/>
    </row>
    <row r="39" spans="1:36" ht="18.75" customHeight="1">
      <c r="A39" s="120">
        <v>36</v>
      </c>
      <c r="B39" s="122"/>
      <c r="C39" s="123"/>
      <c r="D39" s="124"/>
      <c r="E39" s="122"/>
      <c r="F39" s="123"/>
      <c r="G39" s="124"/>
      <c r="H39" s="58" t="s">
        <v>18</v>
      </c>
      <c r="I39" s="61"/>
      <c r="J39" s="125"/>
      <c r="K39" s="64"/>
      <c r="L39" s="127">
        <f>IF(AND(K39="",K40=""),"",SUM(K39:K40))</f>
      </c>
      <c r="M39" s="114"/>
      <c r="N39" s="97">
        <f>IF(SUM(K39:K40)*M39=0,"",SUM(K39:K40)*M39)</f>
      </c>
      <c r="O39" s="113"/>
      <c r="P39" s="97">
        <f>IF(AND(L39=""),"",L39*M39-O39)</f>
      </c>
      <c r="Q39" s="36"/>
      <c r="R39" s="117"/>
      <c r="S39" s="117"/>
      <c r="T39" s="113"/>
      <c r="U39" s="26" t="s">
        <v>19</v>
      </c>
      <c r="V39" s="71"/>
      <c r="W39" s="26" t="s">
        <v>19</v>
      </c>
      <c r="X39" s="71"/>
      <c r="Y39" s="26" t="s">
        <v>19</v>
      </c>
      <c r="Z39" s="71"/>
      <c r="AA39" s="26" t="s">
        <v>19</v>
      </c>
      <c r="AB39" s="71"/>
      <c r="AC39" s="26" t="s">
        <v>19</v>
      </c>
      <c r="AD39" s="71"/>
      <c r="AE39" s="26" t="s">
        <v>19</v>
      </c>
      <c r="AF39" s="75"/>
      <c r="AG39" s="28" t="s">
        <v>19</v>
      </c>
      <c r="AH39" s="29">
        <f t="shared" si="0"/>
      </c>
      <c r="AI39" s="6">
        <f>IF(AI40="","",IF(AI40=100%,"",L39*(100%-AI40)))</f>
      </c>
      <c r="AJ39" s="2"/>
    </row>
    <row r="40" spans="1:36" ht="18.75" customHeight="1">
      <c r="A40" s="120"/>
      <c r="B40" s="53" t="s">
        <v>20</v>
      </c>
      <c r="C40" s="54"/>
      <c r="D40" s="55" t="s">
        <v>21</v>
      </c>
      <c r="E40" s="53" t="s">
        <v>20</v>
      </c>
      <c r="F40" s="54"/>
      <c r="G40" s="55" t="s">
        <v>21</v>
      </c>
      <c r="H40" s="57" t="s">
        <v>22</v>
      </c>
      <c r="I40" s="61"/>
      <c r="J40" s="125"/>
      <c r="K40" s="64"/>
      <c r="L40" s="128"/>
      <c r="M40" s="114"/>
      <c r="N40" s="98"/>
      <c r="O40" s="113"/>
      <c r="P40" s="98"/>
      <c r="Q40" s="37"/>
      <c r="R40" s="117"/>
      <c r="S40" s="117"/>
      <c r="T40" s="113"/>
      <c r="U40" s="27" t="s">
        <v>23</v>
      </c>
      <c r="V40" s="70"/>
      <c r="W40" s="27" t="s">
        <v>23</v>
      </c>
      <c r="X40" s="70"/>
      <c r="Y40" s="27" t="s">
        <v>23</v>
      </c>
      <c r="Z40" s="70"/>
      <c r="AA40" s="27" t="s">
        <v>23</v>
      </c>
      <c r="AB40" s="70"/>
      <c r="AC40" s="27" t="s">
        <v>23</v>
      </c>
      <c r="AD40" s="70"/>
      <c r="AE40" s="27" t="s">
        <v>23</v>
      </c>
      <c r="AF40" s="74"/>
      <c r="AG40" s="30" t="s">
        <v>23</v>
      </c>
      <c r="AH40" s="31">
        <f t="shared" si="0"/>
      </c>
      <c r="AI40" s="7">
        <f>IF(L39="","",SUM(AH40,AH39,O39)/L39)</f>
      </c>
      <c r="AJ40" s="2"/>
    </row>
    <row r="41" spans="1:36" ht="18.75" customHeight="1">
      <c r="A41" s="120">
        <v>37</v>
      </c>
      <c r="B41" s="122"/>
      <c r="C41" s="123"/>
      <c r="D41" s="124"/>
      <c r="E41" s="122"/>
      <c r="F41" s="123"/>
      <c r="G41" s="124"/>
      <c r="H41" s="58" t="s">
        <v>18</v>
      </c>
      <c r="I41" s="61"/>
      <c r="J41" s="125"/>
      <c r="K41" s="64"/>
      <c r="L41" s="127">
        <f>IF(AND(K41="",K42=""),"",SUM(K41:K42))</f>
      </c>
      <c r="M41" s="114"/>
      <c r="N41" s="97">
        <f>IF(SUM(K41:K42)*M41=0,"",SUM(K41:K42)*M41)</f>
      </c>
      <c r="O41" s="113"/>
      <c r="P41" s="97">
        <f>IF(AND(L41=""),"",L41*M41-O41)</f>
      </c>
      <c r="Q41" s="36"/>
      <c r="R41" s="117"/>
      <c r="S41" s="117"/>
      <c r="T41" s="113"/>
      <c r="U41" s="26" t="s">
        <v>19</v>
      </c>
      <c r="V41" s="71"/>
      <c r="W41" s="26" t="s">
        <v>19</v>
      </c>
      <c r="X41" s="71"/>
      <c r="Y41" s="26" t="s">
        <v>19</v>
      </c>
      <c r="Z41" s="71"/>
      <c r="AA41" s="26" t="s">
        <v>19</v>
      </c>
      <c r="AB41" s="71"/>
      <c r="AC41" s="26" t="s">
        <v>19</v>
      </c>
      <c r="AD41" s="71"/>
      <c r="AE41" s="26" t="s">
        <v>19</v>
      </c>
      <c r="AF41" s="75"/>
      <c r="AG41" s="28" t="s">
        <v>19</v>
      </c>
      <c r="AH41" s="29">
        <f t="shared" si="0"/>
      </c>
      <c r="AI41" s="6">
        <f>IF(AI42="","",IF(AI42=100%,"",L41*(100%-AI42)))</f>
      </c>
      <c r="AJ41" s="2"/>
    </row>
    <row r="42" spans="1:36" ht="18.75" customHeight="1">
      <c r="A42" s="120"/>
      <c r="B42" s="53" t="s">
        <v>20</v>
      </c>
      <c r="C42" s="54"/>
      <c r="D42" s="55" t="s">
        <v>21</v>
      </c>
      <c r="E42" s="53" t="s">
        <v>20</v>
      </c>
      <c r="F42" s="54"/>
      <c r="G42" s="55" t="s">
        <v>21</v>
      </c>
      <c r="H42" s="57" t="s">
        <v>22</v>
      </c>
      <c r="I42" s="61"/>
      <c r="J42" s="125"/>
      <c r="K42" s="64"/>
      <c r="L42" s="128"/>
      <c r="M42" s="114"/>
      <c r="N42" s="98"/>
      <c r="O42" s="113"/>
      <c r="P42" s="98"/>
      <c r="Q42" s="37"/>
      <c r="R42" s="117"/>
      <c r="S42" s="117"/>
      <c r="T42" s="113"/>
      <c r="U42" s="27" t="s">
        <v>23</v>
      </c>
      <c r="V42" s="70"/>
      <c r="W42" s="27" t="s">
        <v>23</v>
      </c>
      <c r="X42" s="70"/>
      <c r="Y42" s="27" t="s">
        <v>23</v>
      </c>
      <c r="Z42" s="70"/>
      <c r="AA42" s="27" t="s">
        <v>23</v>
      </c>
      <c r="AB42" s="70"/>
      <c r="AC42" s="27" t="s">
        <v>23</v>
      </c>
      <c r="AD42" s="70"/>
      <c r="AE42" s="27" t="s">
        <v>23</v>
      </c>
      <c r="AF42" s="74"/>
      <c r="AG42" s="30" t="s">
        <v>23</v>
      </c>
      <c r="AH42" s="31">
        <f t="shared" si="0"/>
      </c>
      <c r="AI42" s="7">
        <f>IF(L41="","",SUM(AH42,AH41,O41)/L41)</f>
      </c>
      <c r="AJ42" s="2"/>
    </row>
    <row r="43" spans="1:36" ht="18.75" customHeight="1">
      <c r="A43" s="120">
        <v>38</v>
      </c>
      <c r="B43" s="122"/>
      <c r="C43" s="123"/>
      <c r="D43" s="124"/>
      <c r="E43" s="122"/>
      <c r="F43" s="123"/>
      <c r="G43" s="124"/>
      <c r="H43" s="58" t="s">
        <v>18</v>
      </c>
      <c r="I43" s="61"/>
      <c r="J43" s="125"/>
      <c r="K43" s="64"/>
      <c r="L43" s="127">
        <f>IF(AND(K43="",K44=""),"",SUM(K43:K44))</f>
      </c>
      <c r="M43" s="114"/>
      <c r="N43" s="97">
        <f>IF(SUM(K43:K44)*M43=0,"",SUM(K43:K44)*M43)</f>
      </c>
      <c r="O43" s="113"/>
      <c r="P43" s="97">
        <f>IF(AND(L43=""),"",L43*M43-O43)</f>
      </c>
      <c r="Q43" s="36"/>
      <c r="R43" s="117"/>
      <c r="S43" s="117"/>
      <c r="T43" s="113"/>
      <c r="U43" s="26" t="s">
        <v>19</v>
      </c>
      <c r="V43" s="71"/>
      <c r="W43" s="26" t="s">
        <v>19</v>
      </c>
      <c r="X43" s="71"/>
      <c r="Y43" s="26" t="s">
        <v>19</v>
      </c>
      <c r="Z43" s="71"/>
      <c r="AA43" s="26" t="s">
        <v>19</v>
      </c>
      <c r="AB43" s="71"/>
      <c r="AC43" s="26" t="s">
        <v>19</v>
      </c>
      <c r="AD43" s="71"/>
      <c r="AE43" s="26" t="s">
        <v>19</v>
      </c>
      <c r="AF43" s="75"/>
      <c r="AG43" s="28" t="s">
        <v>19</v>
      </c>
      <c r="AH43" s="29">
        <f t="shared" si="0"/>
      </c>
      <c r="AI43" s="6">
        <f>IF(AI44="","",IF(AI44=100%,"",L43*(100%-AI44)))</f>
      </c>
      <c r="AJ43" s="2"/>
    </row>
    <row r="44" spans="1:36" ht="18.75" customHeight="1">
      <c r="A44" s="120"/>
      <c r="B44" s="53" t="s">
        <v>20</v>
      </c>
      <c r="C44" s="54"/>
      <c r="D44" s="55" t="s">
        <v>21</v>
      </c>
      <c r="E44" s="53" t="s">
        <v>20</v>
      </c>
      <c r="F44" s="54"/>
      <c r="G44" s="55" t="s">
        <v>21</v>
      </c>
      <c r="H44" s="57" t="s">
        <v>22</v>
      </c>
      <c r="I44" s="61"/>
      <c r="J44" s="125"/>
      <c r="K44" s="64"/>
      <c r="L44" s="128"/>
      <c r="M44" s="114"/>
      <c r="N44" s="98"/>
      <c r="O44" s="113"/>
      <c r="P44" s="98"/>
      <c r="Q44" s="37"/>
      <c r="R44" s="117"/>
      <c r="S44" s="117"/>
      <c r="T44" s="113"/>
      <c r="U44" s="27" t="s">
        <v>23</v>
      </c>
      <c r="V44" s="70"/>
      <c r="W44" s="27" t="s">
        <v>23</v>
      </c>
      <c r="X44" s="70"/>
      <c r="Y44" s="27" t="s">
        <v>23</v>
      </c>
      <c r="Z44" s="70"/>
      <c r="AA44" s="27" t="s">
        <v>23</v>
      </c>
      <c r="AB44" s="70"/>
      <c r="AC44" s="27" t="s">
        <v>23</v>
      </c>
      <c r="AD44" s="70"/>
      <c r="AE44" s="27" t="s">
        <v>23</v>
      </c>
      <c r="AF44" s="74"/>
      <c r="AG44" s="30" t="s">
        <v>23</v>
      </c>
      <c r="AH44" s="31">
        <f t="shared" si="0"/>
      </c>
      <c r="AI44" s="7">
        <f>IF(L43="","",SUM(AH44,AH43,O43)/L43)</f>
      </c>
      <c r="AJ44" s="2"/>
    </row>
    <row r="45" spans="1:36" ht="18.75" customHeight="1">
      <c r="A45" s="120">
        <v>39</v>
      </c>
      <c r="B45" s="122"/>
      <c r="C45" s="123"/>
      <c r="D45" s="124"/>
      <c r="E45" s="122"/>
      <c r="F45" s="123"/>
      <c r="G45" s="124"/>
      <c r="H45" s="58" t="s">
        <v>18</v>
      </c>
      <c r="I45" s="61"/>
      <c r="J45" s="125"/>
      <c r="K45" s="64"/>
      <c r="L45" s="127">
        <f>IF(AND(K45="",K46=""),"",SUM(K45:K46))</f>
      </c>
      <c r="M45" s="114"/>
      <c r="N45" s="97">
        <f>IF(SUM(K45:K46)*M45=0,"",SUM(K45:K46)*M45)</f>
      </c>
      <c r="O45" s="113"/>
      <c r="P45" s="97">
        <f>IF(AND(L45=""),"",L45*M45-O45)</f>
      </c>
      <c r="Q45" s="36"/>
      <c r="R45" s="117"/>
      <c r="S45" s="117"/>
      <c r="T45" s="113"/>
      <c r="U45" s="26" t="s">
        <v>19</v>
      </c>
      <c r="V45" s="71"/>
      <c r="W45" s="26" t="s">
        <v>19</v>
      </c>
      <c r="X45" s="71"/>
      <c r="Y45" s="26" t="s">
        <v>19</v>
      </c>
      <c r="Z45" s="71"/>
      <c r="AA45" s="26" t="s">
        <v>19</v>
      </c>
      <c r="AB45" s="71"/>
      <c r="AC45" s="26" t="s">
        <v>19</v>
      </c>
      <c r="AD45" s="71"/>
      <c r="AE45" s="26" t="s">
        <v>19</v>
      </c>
      <c r="AF45" s="75"/>
      <c r="AG45" s="28" t="s">
        <v>19</v>
      </c>
      <c r="AH45" s="29">
        <f t="shared" si="0"/>
      </c>
      <c r="AI45" s="6">
        <f>IF(AI46="","",IF(AI46=100%,"",L45*(100%-AI46)))</f>
      </c>
      <c r="AJ45" s="2"/>
    </row>
    <row r="46" spans="1:36" ht="18.75" customHeight="1">
      <c r="A46" s="120"/>
      <c r="B46" s="53" t="s">
        <v>20</v>
      </c>
      <c r="C46" s="54"/>
      <c r="D46" s="55" t="s">
        <v>21</v>
      </c>
      <c r="E46" s="53" t="s">
        <v>20</v>
      </c>
      <c r="F46" s="54"/>
      <c r="G46" s="55" t="s">
        <v>21</v>
      </c>
      <c r="H46" s="57" t="s">
        <v>22</v>
      </c>
      <c r="I46" s="61"/>
      <c r="J46" s="125"/>
      <c r="K46" s="64"/>
      <c r="L46" s="128"/>
      <c r="M46" s="114"/>
      <c r="N46" s="98"/>
      <c r="O46" s="113"/>
      <c r="P46" s="98"/>
      <c r="Q46" s="37"/>
      <c r="R46" s="117"/>
      <c r="S46" s="117"/>
      <c r="T46" s="113"/>
      <c r="U46" s="27" t="s">
        <v>23</v>
      </c>
      <c r="V46" s="70"/>
      <c r="W46" s="27" t="s">
        <v>23</v>
      </c>
      <c r="X46" s="70"/>
      <c r="Y46" s="27" t="s">
        <v>23</v>
      </c>
      <c r="Z46" s="70"/>
      <c r="AA46" s="27" t="s">
        <v>23</v>
      </c>
      <c r="AB46" s="70"/>
      <c r="AC46" s="27" t="s">
        <v>23</v>
      </c>
      <c r="AD46" s="70"/>
      <c r="AE46" s="27" t="s">
        <v>23</v>
      </c>
      <c r="AF46" s="74"/>
      <c r="AG46" s="30" t="s">
        <v>23</v>
      </c>
      <c r="AH46" s="31">
        <f t="shared" si="0"/>
      </c>
      <c r="AI46" s="7">
        <f>IF(L45="","",SUM(AH46,AH45,O45)/L45)</f>
      </c>
      <c r="AJ46" s="2"/>
    </row>
    <row r="47" spans="1:36" ht="18.75" customHeight="1">
      <c r="A47" s="120">
        <v>40</v>
      </c>
      <c r="B47" s="122"/>
      <c r="C47" s="123"/>
      <c r="D47" s="124"/>
      <c r="E47" s="122"/>
      <c r="F47" s="123"/>
      <c r="G47" s="124"/>
      <c r="H47" s="58" t="s">
        <v>18</v>
      </c>
      <c r="I47" s="61"/>
      <c r="J47" s="125"/>
      <c r="K47" s="64"/>
      <c r="L47" s="127">
        <f>IF(AND(K47="",K48=""),"",SUM(K47:K48))</f>
      </c>
      <c r="M47" s="114"/>
      <c r="N47" s="97">
        <f>IF(SUM(K47:K48)*M47=0,"",SUM(K47:K48)*M47)</f>
      </c>
      <c r="O47" s="113"/>
      <c r="P47" s="97">
        <f>IF(AND(L47=""),"",L47*M47-O47)</f>
      </c>
      <c r="Q47" s="36"/>
      <c r="R47" s="117"/>
      <c r="S47" s="117"/>
      <c r="T47" s="113"/>
      <c r="U47" s="26" t="s">
        <v>19</v>
      </c>
      <c r="V47" s="71"/>
      <c r="W47" s="26" t="s">
        <v>19</v>
      </c>
      <c r="X47" s="71"/>
      <c r="Y47" s="26" t="s">
        <v>19</v>
      </c>
      <c r="Z47" s="71"/>
      <c r="AA47" s="26" t="s">
        <v>19</v>
      </c>
      <c r="AB47" s="71"/>
      <c r="AC47" s="26" t="s">
        <v>19</v>
      </c>
      <c r="AD47" s="71"/>
      <c r="AE47" s="26" t="s">
        <v>19</v>
      </c>
      <c r="AF47" s="75"/>
      <c r="AG47" s="28" t="s">
        <v>19</v>
      </c>
      <c r="AH47" s="29">
        <f t="shared" si="0"/>
      </c>
      <c r="AI47" s="6">
        <f>IF(AI48="","",IF(AI48=100%,"",L47*(100%-AI48)))</f>
      </c>
      <c r="AJ47" s="2"/>
    </row>
    <row r="48" spans="1:36" ht="18.75" customHeight="1">
      <c r="A48" s="121"/>
      <c r="B48" s="53" t="s">
        <v>20</v>
      </c>
      <c r="C48" s="54"/>
      <c r="D48" s="55" t="s">
        <v>21</v>
      </c>
      <c r="E48" s="53" t="s">
        <v>20</v>
      </c>
      <c r="F48" s="54"/>
      <c r="G48" s="55" t="s">
        <v>21</v>
      </c>
      <c r="H48" s="56" t="s">
        <v>22</v>
      </c>
      <c r="I48" s="62"/>
      <c r="J48" s="126"/>
      <c r="K48" s="65"/>
      <c r="L48" s="128"/>
      <c r="M48" s="129"/>
      <c r="N48" s="98"/>
      <c r="O48" s="119"/>
      <c r="P48" s="98"/>
      <c r="Q48" s="37"/>
      <c r="R48" s="118"/>
      <c r="S48" s="118"/>
      <c r="T48" s="119"/>
      <c r="U48" s="41" t="s">
        <v>23</v>
      </c>
      <c r="V48" s="72"/>
      <c r="W48" s="41" t="s">
        <v>23</v>
      </c>
      <c r="X48" s="72"/>
      <c r="Y48" s="41" t="s">
        <v>23</v>
      </c>
      <c r="Z48" s="72"/>
      <c r="AA48" s="41" t="s">
        <v>23</v>
      </c>
      <c r="AB48" s="72"/>
      <c r="AC48" s="41" t="s">
        <v>23</v>
      </c>
      <c r="AD48" s="72"/>
      <c r="AE48" s="41" t="s">
        <v>23</v>
      </c>
      <c r="AF48" s="76"/>
      <c r="AG48" s="42" t="s">
        <v>23</v>
      </c>
      <c r="AH48" s="43">
        <f t="shared" si="0"/>
      </c>
      <c r="AI48" s="7">
        <f>IF(L47="","",SUM(AH48,AH47,O47)/L47)</f>
      </c>
      <c r="AJ48" s="2"/>
    </row>
    <row r="49" spans="1:36" ht="17.25" customHeight="1">
      <c r="A49" s="99" t="s">
        <v>48</v>
      </c>
      <c r="B49" s="100"/>
      <c r="C49" s="100"/>
      <c r="D49" s="101"/>
      <c r="E49" s="105"/>
      <c r="F49" s="106"/>
      <c r="G49" s="107"/>
      <c r="H49" s="111"/>
      <c r="I49" s="111"/>
      <c r="J49" s="111"/>
      <c r="K49" s="111"/>
      <c r="L49" s="115">
        <f>IF(SUM(L9:L48)=0,"",SUM(L9:L48))</f>
      </c>
      <c r="M49" s="130">
        <f>IF(AND(L49="",N49=""),"",N49/L49)</f>
      </c>
      <c r="N49" s="115">
        <f>IF(SUM(N9:N48)=0,"",SUM(N9:N48))</f>
      </c>
      <c r="O49" s="115">
        <f>IF(SUM(O9:O48)=0,"",SUM(O9:O48))</f>
      </c>
      <c r="P49" s="115">
        <f>IF(SUM(P9:P48)=0,"",SUM(P9:P48))</f>
      </c>
      <c r="Q49" s="111"/>
      <c r="R49" s="111"/>
      <c r="S49" s="111"/>
      <c r="T49" s="115">
        <f>IF(SUM(T9:T48)=0,"",SUM(T9:T48))</f>
      </c>
      <c r="U49" s="8" t="s">
        <v>19</v>
      </c>
      <c r="V49" s="9">
        <f>IF(V9+V11+V13+V15+V17+V19+V21+V23+V25+V27+V29+V31+V33+V35+V37+V39+V41+V43+V45+V47=0,"",V9+V11+V13+V15+V17+V19+V21+V23+V25+V27+V29+V31+V33+V35+V37+V39+V41+V43+V45+V47)</f>
      </c>
      <c r="W49" s="8" t="s">
        <v>19</v>
      </c>
      <c r="X49" s="9">
        <f>IF(X9+X11+X13+X15+X17+X19+X21+X23+X25+X27+X29+X31+X33+X35+X37+X39+X41+X43+X45+X47=0,"",X9+X11+X13+X15+X17+X19+X21+X23+X25+X27+X29+X31+X33+X35+X37+X39+X41+X43+X45+X47)</f>
      </c>
      <c r="Y49" s="8" t="s">
        <v>19</v>
      </c>
      <c r="Z49" s="9">
        <f>IF(Z9+Z11+Z13+Z15+Z17+Z19+Z21+Z23+Z25+Z27+Z29+Z31+Z33+Z35+Z37+Z39+Z41+Z43+Z45+Z47=0,"",Z9+Z11+Z13+Z15+Z17+Z19+Z21+Z23+Z25+Z27+Z29+Z31+Z33+Z35+Z37+Z39+Z41+Z43+Z45+Z47)</f>
      </c>
      <c r="AA49" s="8" t="s">
        <v>19</v>
      </c>
      <c r="AB49" s="9">
        <f>IF(AB9+AB11+AB13+AB15+AB17+AB19+AB21+AB23+AB25+AB27+AB29+AB31+AB33+AB35+AB37+AB39+AB41+AB43+AB45+AB47=0,"",AB9+AB11+AB13+AB15+AB17+AB19+AB21+AB23+AB25+AB27+AB29+AB31+AB33+AB35+AB37+AB39+AB41+AB43+AB45+AB47)</f>
      </c>
      <c r="AC49" s="8" t="s">
        <v>19</v>
      </c>
      <c r="AD49" s="9">
        <f>IF(AD9+AD11+AD13+AD15+AD17+AD19+AD21+AD23+AD25+AD27+AD29+AD31+AD33+AD35+AD37+AD39+AD41+AD43+AD45+AD47=0,"",AD9+AD11+AD13+AD15+AD17+AD19+AD21+AD23+AD25+AD27+AD29+AD31+AD33+AD35+AD37+AD39+AD41+AD43+AD45+AD47)</f>
      </c>
      <c r="AE49" s="8" t="s">
        <v>19</v>
      </c>
      <c r="AF49" s="10">
        <f>IF(AF9+AF11+AF13+AF15+AF17+AF19+AF21+AF23+AF25+AF27+AF29+AF31+AF33+AF35+AF37+AF39+AF41+AF43+AF45+AF47=0,"",AF9+AF11+AF13+AF15+AF17+AF19+AF21+AF23+AF25+AF27+AF29+AF31+AF33+AF35+AF37+AF39+AF41+AF43+AF45+AF47)</f>
      </c>
      <c r="AG49" s="8" t="s">
        <v>19</v>
      </c>
      <c r="AH49" s="10">
        <f>IF(V9+X9+Z9+AB9+AD9+AF9+V11+X11+Z11+AB11+AD11+AF11+V13+X13+Z13+AB13+AD13+AF13+V15+X15+Z15+AB15+AD15+AF15+V17+X17+Z17+AB17+AD17+AF17+V19+X19+Z19+AB19+AD19+AF19+V21+X21+Z21+AB21+AD21+AF21+V23+X23+Z23+AB23+AD23+AF23+V25+X25+Z25+AB25+AD25+AF25+V27+X27+Z27+AB27+AD27+AF27+V29+X29+Z29+AB29+AD29+AF29+V31+X31+Z31+AB31+AD31+AF31+V33+X33+Z33+AB33+AD33+AF33+V35+X35+Z35+AB35+AD35+AF35+V37+X37+Z37+AB37+AD37+AF37+V39+X39+Z39+AB39+AD39+AF39+V41+X41+Z41+AB41+AD41+AF41+V43+X43+Z43+AB43+AD43+AF43+V45+X45+Z45+AB45+AD45+AF45+V47+X47+Z47+AB47+AD47+AF47=0,"",V9+X9+Z9+AB9+AD9+AF9+V11+X11+Z11+AB11+AD11+AF11+V13+X13+Z13+AB13+AD13+AF13+V15+X15+Z15+AB15+AD15+AF15+V17+X17+Z17+AB17+AD17+AF17+V19+X19+Z19+AB19+AD19+AF19+V21+X21+Z21+AB21+AD21+AF21+V23+X23+Z23+AB23+AD23+AF23+V25+X25+Z25+AB25+AD25+AF25+V27+X27+Z27+AB27+AD27+AF27+V29+X29+Z29+AB29+AD29+AF29+V31+X31+Z31+AB31+AD31+AF31+V33+X33+Z33+AB33+AD33+AF33+V35+X35+Z35+AB35+AD35+AF35+V37+X37+Z37+AB37+AD37+AF37+V39+X39+Z39+AB39+AD39+AF39+V41+X41+Z41+AB41+AD41+AF41+V43+X43+Z43+AB43+AD43+AF43+V45+X45+Z45+AB45+AD45+AF45+V47+X47+Z47+AB47+AD47+AF47)</f>
      </c>
      <c r="AI49" s="6">
        <f>IF(AI50="","",IF(AI50=100%,"",L49*(100%-AI50)))</f>
      </c>
      <c r="AJ49" s="2"/>
    </row>
    <row r="50" spans="1:36" ht="17.25" customHeight="1">
      <c r="A50" s="102"/>
      <c r="B50" s="103"/>
      <c r="C50" s="103"/>
      <c r="D50" s="104"/>
      <c r="E50" s="108"/>
      <c r="F50" s="109"/>
      <c r="G50" s="110"/>
      <c r="H50" s="112"/>
      <c r="I50" s="112"/>
      <c r="J50" s="112"/>
      <c r="K50" s="112"/>
      <c r="L50" s="116"/>
      <c r="M50" s="131"/>
      <c r="N50" s="116"/>
      <c r="O50" s="116"/>
      <c r="P50" s="116"/>
      <c r="Q50" s="112"/>
      <c r="R50" s="112"/>
      <c r="S50" s="112"/>
      <c r="T50" s="116"/>
      <c r="U50" s="11" t="s">
        <v>23</v>
      </c>
      <c r="V50" s="12">
        <f>IF(V10+V12+V14+V16+V18+V20+V22+V24+V26+V28+V30+V32+V34+V36+V38+V40+V42+V44+V46+V48=0,"",V10+V12+V14+V16+V18+V20+V22+V24+V26+V28+V30+V32+V34+V36+V38+V40+V42+V44+V46+V48)</f>
      </c>
      <c r="W50" s="11" t="s">
        <v>23</v>
      </c>
      <c r="X50" s="12">
        <f>IF(X10+X12+X14+X16+X18+X20+X22+X24+X26+X28+X30+X32+X34+X36+X38+X40+X42+X44+X46+X48=0,"",X10+X12+X14+X16+X18+X20+X22+X24+X26+X28+X30+X32+X34+X36+X38+X40+X42+X44+X46+X48)</f>
      </c>
      <c r="Y50" s="11" t="s">
        <v>23</v>
      </c>
      <c r="Z50" s="12">
        <f>IF(Z10+Z12+Z14+Z16+Z18+Z20+Z22+Z24+Z26+Z28+Z30+Z32+Z34+Z36+Z38+Z40+Z42+Z44+Z46+Z48=0,"",Z10+Z12+Z14+Z16+Z18+Z20+Z22+Z24+Z26+Z28+Z30+Z32+Z34+Z36+Z38+Z40+Z42+Z44+Z46+Z48)</f>
      </c>
      <c r="AA50" s="11" t="s">
        <v>23</v>
      </c>
      <c r="AB50" s="12">
        <f>IF(AB10+AB12+AB14+AB16+AB18+AB20+AB22+AB24+AB26+AB28+AB30+AB32+AB34+AB36+AB38+AB40+AB42+AB44+AB46+AB48=0,"",AB10+AB12+AB14+AB16+AB18+AB20+AB22+AB24+AB26+AB28+AB30+AB32+AB34+AB36+AB38+AB40+AB42+AB44+AB46+AB48)</f>
      </c>
      <c r="AC50" s="11" t="s">
        <v>23</v>
      </c>
      <c r="AD50" s="12">
        <f>IF(AD10+AD12+AD14+AD16+AD18+AD20+AD22+AD24+AD26+AD28+AD30+AD32+AD34+AD36+AD38+AD40+AD42+AD44+AD46+AD48=0,"",AD10+AD12+AD14+AD16+AD18+AD20+AD22+AD24+AD26+AD28+AD30+AD32+AD34+AD36+AD38+AD40+AD42+AD44+AD46+AD48)</f>
      </c>
      <c r="AE50" s="11" t="s">
        <v>23</v>
      </c>
      <c r="AF50" s="13">
        <f>IF(AF10+AF12+AF14+AF16+AF18+AF20+AF22+AF24+AF26+AF28+AF30+AF32+AF34+AF36+AF38+AF40+AF42+AF44+AF46+AF48=0,"",AF10+AF12+AF14+AF16+AF18+AF20+AF22+AF24+AF26+AF28+AF30+AF32+AF34+AF36+AF38+AF40+AF42+AF44+AF46+AF48)</f>
      </c>
      <c r="AG50" s="11" t="s">
        <v>23</v>
      </c>
      <c r="AH50" s="13">
        <f>IF(V10+X10+Z10+AB10+AD10+AF10+V12+X12+Z12+AB12+AD12+AF12+V14+X14+Z14+AB14+AD14+AF14+V16+X16+Z16+AB16+AD16+AF16+V18+X18+Z18+AB18+AD18+AF18+V20+X20+Z20+AB20+AD20+AF20+V22+X22+Z22+AB22+AD22+AF22+V24+X24+Z24+AB24+AD24+AF24+V26+X26+Z26+AB26+AD26+AF26+V28+X28+Z28+AB28+AD28+AF28+V30+X30+Z30+AB30+AD30+AF30+V32+X32+Z32+AB32+AD32+AF32+V34+X34+Z34+AB34+AD34+AF34+V36+X36+Z36+AB36+AD36+AF36+V38+X38+Z38+AB38+AD38+AF38+V40+X40+Z40+AB40+AD40+AF40+V42+X42+Z42+AB42+AD42+AF42+V44+X44+Z44+AB44+AD44+AF44+V46+X46+Z46+AB46+AD46+AF46+V48+X48+Z48+AB48+AD48+AF48=0,"",V10+X10+Z10+AB10+AD10+AF10+V12+X12+Z12+AB12+AD12+AF12+V14+X14+Z14+AB14+AD14+AF14+V16+X16+Z16+AB16+AD16+AF16+V18+X18+Z18+AB18+AD18+AF18+V20+X20+Z20+AB20+AD20+AF20+V22+X22+Z22+AB22+AD22+AF22+V24+X24+Z24+AB24+AD24+AF24+V26+X26+Z26+AB26+AD26+AF26+V28+X28+Z28+AB28+AD28+AF28+V30+X30+Z30+AB30+AD30+AF30+V32+X32+Z32+AB32+AD32+AF32+V34+X34+Z34+AB34+AD34+AF34+V36+X36+Z36+AB36+AD36+AF36+V38+X38+Z38+AB38+AD38+AF38+V40+X40+Z40+AB40+AD40+AF40+V42+X42+Z42+AB42+AD42+AF42+V44+X44+Z44+AB44+AD44+AF44+V46+X46+Z46+AB46+AD46+AF46+V48+X48+Z48+AB48+AD48+AF48)</f>
      </c>
      <c r="AI50" s="7">
        <f>IF(L49="","",SUM(AH50,AH49,O49)/L49)</f>
      </c>
      <c r="AJ50" s="2"/>
    </row>
  </sheetData>
  <sheetProtection password="89E0" sheet="1" objects="1" scenarios="1" selectLockedCells="1"/>
  <mergeCells count="293">
    <mergeCell ref="A49:D50"/>
    <mergeCell ref="E49:G50"/>
    <mergeCell ref="H49:J50"/>
    <mergeCell ref="K49:K50"/>
    <mergeCell ref="L49:L50"/>
    <mergeCell ref="P47:P48"/>
    <mergeCell ref="M49:M50"/>
    <mergeCell ref="N49:N50"/>
    <mergeCell ref="O49:O50"/>
    <mergeCell ref="M47:M48"/>
    <mergeCell ref="Q49:Q50"/>
    <mergeCell ref="R49:R50"/>
    <mergeCell ref="S49:S50"/>
    <mergeCell ref="T49:T50"/>
    <mergeCell ref="T47:T48"/>
    <mergeCell ref="P45:P46"/>
    <mergeCell ref="R45:R46"/>
    <mergeCell ref="S45:S46"/>
    <mergeCell ref="P49:P50"/>
    <mergeCell ref="S47:S48"/>
    <mergeCell ref="N47:N48"/>
    <mergeCell ref="O47:O48"/>
    <mergeCell ref="N45:N46"/>
    <mergeCell ref="T45:T46"/>
    <mergeCell ref="A47:A48"/>
    <mergeCell ref="B47:D47"/>
    <mergeCell ref="E47:G47"/>
    <mergeCell ref="J47:J48"/>
    <mergeCell ref="L47:L48"/>
    <mergeCell ref="R47:R48"/>
    <mergeCell ref="O45:O46"/>
    <mergeCell ref="A45:A46"/>
    <mergeCell ref="B45:D45"/>
    <mergeCell ref="E45:G45"/>
    <mergeCell ref="J45:J46"/>
    <mergeCell ref="L45:L46"/>
    <mergeCell ref="M45:M46"/>
    <mergeCell ref="N43:N44"/>
    <mergeCell ref="O43:O44"/>
    <mergeCell ref="P43:P44"/>
    <mergeCell ref="R43:R44"/>
    <mergeCell ref="S43:S44"/>
    <mergeCell ref="T43:T44"/>
    <mergeCell ref="A43:A44"/>
    <mergeCell ref="B43:D43"/>
    <mergeCell ref="E43:G43"/>
    <mergeCell ref="J43:J44"/>
    <mergeCell ref="L43:L44"/>
    <mergeCell ref="M43:M44"/>
    <mergeCell ref="N41:N42"/>
    <mergeCell ref="O41:O42"/>
    <mergeCell ref="P41:P42"/>
    <mergeCell ref="R41:R42"/>
    <mergeCell ref="S41:S42"/>
    <mergeCell ref="T41:T42"/>
    <mergeCell ref="A41:A42"/>
    <mergeCell ref="B41:D41"/>
    <mergeCell ref="E41:G41"/>
    <mergeCell ref="J41:J42"/>
    <mergeCell ref="L41:L42"/>
    <mergeCell ref="M41:M42"/>
    <mergeCell ref="N39:N40"/>
    <mergeCell ref="O39:O40"/>
    <mergeCell ref="P39:P40"/>
    <mergeCell ref="R39:R40"/>
    <mergeCell ref="S39:S40"/>
    <mergeCell ref="T39:T40"/>
    <mergeCell ref="A39:A40"/>
    <mergeCell ref="B39:D39"/>
    <mergeCell ref="E39:G39"/>
    <mergeCell ref="J39:J40"/>
    <mergeCell ref="L39:L40"/>
    <mergeCell ref="M39:M40"/>
    <mergeCell ref="N37:N38"/>
    <mergeCell ref="O37:O38"/>
    <mergeCell ref="P37:P38"/>
    <mergeCell ref="R37:R38"/>
    <mergeCell ref="S37:S38"/>
    <mergeCell ref="T37:T38"/>
    <mergeCell ref="A37:A38"/>
    <mergeCell ref="B37:D37"/>
    <mergeCell ref="E37:G37"/>
    <mergeCell ref="J37:J38"/>
    <mergeCell ref="L37:L38"/>
    <mergeCell ref="M37:M38"/>
    <mergeCell ref="N35:N36"/>
    <mergeCell ref="O35:O36"/>
    <mergeCell ref="P35:P36"/>
    <mergeCell ref="R35:R36"/>
    <mergeCell ref="S35:S36"/>
    <mergeCell ref="T35:T36"/>
    <mergeCell ref="A35:A36"/>
    <mergeCell ref="B35:D35"/>
    <mergeCell ref="E35:G35"/>
    <mergeCell ref="J35:J36"/>
    <mergeCell ref="L35:L36"/>
    <mergeCell ref="M35:M36"/>
    <mergeCell ref="N33:N34"/>
    <mergeCell ref="O33:O34"/>
    <mergeCell ref="P33:P34"/>
    <mergeCell ref="R33:R34"/>
    <mergeCell ref="S33:S34"/>
    <mergeCell ref="T33:T34"/>
    <mergeCell ref="A33:A34"/>
    <mergeCell ref="B33:D33"/>
    <mergeCell ref="E33:G33"/>
    <mergeCell ref="J33:J34"/>
    <mergeCell ref="L33:L34"/>
    <mergeCell ref="M33:M34"/>
    <mergeCell ref="N31:N32"/>
    <mergeCell ref="O31:O32"/>
    <mergeCell ref="P31:P32"/>
    <mergeCell ref="R31:R32"/>
    <mergeCell ref="S31:S32"/>
    <mergeCell ref="T31:T32"/>
    <mergeCell ref="A31:A32"/>
    <mergeCell ref="B31:D31"/>
    <mergeCell ref="E31:G31"/>
    <mergeCell ref="J31:J32"/>
    <mergeCell ref="L31:L32"/>
    <mergeCell ref="M31:M32"/>
    <mergeCell ref="N29:N30"/>
    <mergeCell ref="O29:O30"/>
    <mergeCell ref="P29:P30"/>
    <mergeCell ref="R29:R30"/>
    <mergeCell ref="S29:S30"/>
    <mergeCell ref="T29:T30"/>
    <mergeCell ref="A29:A30"/>
    <mergeCell ref="B29:D29"/>
    <mergeCell ref="E29:G29"/>
    <mergeCell ref="J29:J30"/>
    <mergeCell ref="L29:L30"/>
    <mergeCell ref="M29:M30"/>
    <mergeCell ref="N27:N28"/>
    <mergeCell ref="O27:O28"/>
    <mergeCell ref="P27:P28"/>
    <mergeCell ref="R27:R28"/>
    <mergeCell ref="S27:S28"/>
    <mergeCell ref="T27:T28"/>
    <mergeCell ref="A27:A28"/>
    <mergeCell ref="B27:D27"/>
    <mergeCell ref="E27:G27"/>
    <mergeCell ref="J27:J28"/>
    <mergeCell ref="L27:L28"/>
    <mergeCell ref="M27:M28"/>
    <mergeCell ref="N25:N26"/>
    <mergeCell ref="O25:O26"/>
    <mergeCell ref="P25:P26"/>
    <mergeCell ref="R25:R26"/>
    <mergeCell ref="S25:S26"/>
    <mergeCell ref="T25:T26"/>
    <mergeCell ref="A25:A26"/>
    <mergeCell ref="B25:D25"/>
    <mergeCell ref="E25:G25"/>
    <mergeCell ref="J25:J26"/>
    <mergeCell ref="L25:L26"/>
    <mergeCell ref="M25:M26"/>
    <mergeCell ref="N23:N24"/>
    <mergeCell ref="O23:O24"/>
    <mergeCell ref="P23:P24"/>
    <mergeCell ref="R23:R24"/>
    <mergeCell ref="S23:S24"/>
    <mergeCell ref="T23:T24"/>
    <mergeCell ref="A23:A24"/>
    <mergeCell ref="B23:D23"/>
    <mergeCell ref="E23:G23"/>
    <mergeCell ref="J23:J24"/>
    <mergeCell ref="L23:L24"/>
    <mergeCell ref="M23:M24"/>
    <mergeCell ref="N21:N22"/>
    <mergeCell ref="O21:O22"/>
    <mergeCell ref="P21:P22"/>
    <mergeCell ref="R21:R22"/>
    <mergeCell ref="S21:S22"/>
    <mergeCell ref="T21:T22"/>
    <mergeCell ref="A21:A22"/>
    <mergeCell ref="B21:D21"/>
    <mergeCell ref="E21:G21"/>
    <mergeCell ref="J21:J22"/>
    <mergeCell ref="L21:L22"/>
    <mergeCell ref="M21:M22"/>
    <mergeCell ref="N19:N20"/>
    <mergeCell ref="O19:O20"/>
    <mergeCell ref="P19:P20"/>
    <mergeCell ref="R19:R20"/>
    <mergeCell ref="S19:S20"/>
    <mergeCell ref="T19:T20"/>
    <mergeCell ref="A19:A20"/>
    <mergeCell ref="B19:D19"/>
    <mergeCell ref="E19:G19"/>
    <mergeCell ref="J19:J20"/>
    <mergeCell ref="L19:L20"/>
    <mergeCell ref="M19:M20"/>
    <mergeCell ref="N17:N18"/>
    <mergeCell ref="O17:O18"/>
    <mergeCell ref="P17:P18"/>
    <mergeCell ref="R17:R18"/>
    <mergeCell ref="S17:S18"/>
    <mergeCell ref="T17:T18"/>
    <mergeCell ref="A17:A18"/>
    <mergeCell ref="B17:D17"/>
    <mergeCell ref="E17:G17"/>
    <mergeCell ref="J17:J18"/>
    <mergeCell ref="L17:L18"/>
    <mergeCell ref="M17:M18"/>
    <mergeCell ref="N15:N16"/>
    <mergeCell ref="O15:O16"/>
    <mergeCell ref="P15:P16"/>
    <mergeCell ref="R15:R16"/>
    <mergeCell ref="S15:S16"/>
    <mergeCell ref="T15:T16"/>
    <mergeCell ref="A15:A16"/>
    <mergeCell ref="B15:D15"/>
    <mergeCell ref="E15:G15"/>
    <mergeCell ref="J15:J16"/>
    <mergeCell ref="L15:L16"/>
    <mergeCell ref="M15:M16"/>
    <mergeCell ref="N13:N14"/>
    <mergeCell ref="O13:O14"/>
    <mergeCell ref="P13:P14"/>
    <mergeCell ref="R13:R14"/>
    <mergeCell ref="S13:S14"/>
    <mergeCell ref="T13:T14"/>
    <mergeCell ref="A13:A14"/>
    <mergeCell ref="B13:D13"/>
    <mergeCell ref="E13:G13"/>
    <mergeCell ref="J13:J14"/>
    <mergeCell ref="L13:L14"/>
    <mergeCell ref="M13:M14"/>
    <mergeCell ref="N11:N12"/>
    <mergeCell ref="O11:O12"/>
    <mergeCell ref="P11:P12"/>
    <mergeCell ref="R11:R12"/>
    <mergeCell ref="S11:S12"/>
    <mergeCell ref="T11:T12"/>
    <mergeCell ref="A11:A12"/>
    <mergeCell ref="B11:D11"/>
    <mergeCell ref="E11:G11"/>
    <mergeCell ref="J11:J12"/>
    <mergeCell ref="L11:L12"/>
    <mergeCell ref="M11:M12"/>
    <mergeCell ref="N9:N10"/>
    <mergeCell ref="O9:O10"/>
    <mergeCell ref="P9:P10"/>
    <mergeCell ref="R9:R10"/>
    <mergeCell ref="S9:S10"/>
    <mergeCell ref="T9:T10"/>
    <mergeCell ref="A9:A10"/>
    <mergeCell ref="B9:D9"/>
    <mergeCell ref="E9:G9"/>
    <mergeCell ref="J9:J10"/>
    <mergeCell ref="L9:L10"/>
    <mergeCell ref="M9:M10"/>
    <mergeCell ref="R7:R8"/>
    <mergeCell ref="S7:T7"/>
    <mergeCell ref="U7:AH7"/>
    <mergeCell ref="U8:V8"/>
    <mergeCell ref="W8:X8"/>
    <mergeCell ref="Y8:Z8"/>
    <mergeCell ref="AA8:AB8"/>
    <mergeCell ref="AC8:AD8"/>
    <mergeCell ref="AE8:AF8"/>
    <mergeCell ref="AG8:AH8"/>
    <mergeCell ref="AE5:AF5"/>
    <mergeCell ref="A7:A8"/>
    <mergeCell ref="B7:D8"/>
    <mergeCell ref="E7:G8"/>
    <mergeCell ref="H7:J8"/>
    <mergeCell ref="L7:L8"/>
    <mergeCell ref="M7:N7"/>
    <mergeCell ref="O7:O8"/>
    <mergeCell ref="P7:P8"/>
    <mergeCell ref="Q7:Q8"/>
    <mergeCell ref="N2:S3"/>
    <mergeCell ref="A3:C3"/>
    <mergeCell ref="U3:V4"/>
    <mergeCell ref="AG4:AH4"/>
    <mergeCell ref="A5:M5"/>
    <mergeCell ref="U5:V5"/>
    <mergeCell ref="W5:X5"/>
    <mergeCell ref="Y5:Z5"/>
    <mergeCell ref="AA5:AB5"/>
    <mergeCell ref="AC5:AD5"/>
    <mergeCell ref="W3:X3"/>
    <mergeCell ref="Y3:AB3"/>
    <mergeCell ref="AC3:AD3"/>
    <mergeCell ref="AE3:AF3"/>
    <mergeCell ref="A4:G4"/>
    <mergeCell ref="W4:X4"/>
    <mergeCell ref="Y4:Z4"/>
    <mergeCell ref="AA4:AB4"/>
    <mergeCell ref="AC4:AD4"/>
    <mergeCell ref="AE4:AF4"/>
  </mergeCells>
  <conditionalFormatting sqref="AI10">
    <cfRule type="cellIs" priority="22" dxfId="66" operator="lessThan" stopIfTrue="1">
      <formula>1</formula>
    </cfRule>
  </conditionalFormatting>
  <conditionalFormatting sqref="AI12">
    <cfRule type="cellIs" priority="21" dxfId="66" operator="lessThan" stopIfTrue="1">
      <formula>1</formula>
    </cfRule>
  </conditionalFormatting>
  <conditionalFormatting sqref="AI14">
    <cfRule type="cellIs" priority="20" dxfId="66" operator="lessThan" stopIfTrue="1">
      <formula>1</formula>
    </cfRule>
  </conditionalFormatting>
  <conditionalFormatting sqref="AI16">
    <cfRule type="cellIs" priority="19" dxfId="66" operator="lessThan" stopIfTrue="1">
      <formula>1</formula>
    </cfRule>
  </conditionalFormatting>
  <conditionalFormatting sqref="AI18">
    <cfRule type="cellIs" priority="18" dxfId="66" operator="lessThan" stopIfTrue="1">
      <formula>1</formula>
    </cfRule>
  </conditionalFormatting>
  <conditionalFormatting sqref="AI20">
    <cfRule type="cellIs" priority="17" dxfId="66" operator="lessThan" stopIfTrue="1">
      <formula>1</formula>
    </cfRule>
  </conditionalFormatting>
  <conditionalFormatting sqref="AI22">
    <cfRule type="cellIs" priority="16" dxfId="66" operator="lessThan" stopIfTrue="1">
      <formula>1</formula>
    </cfRule>
  </conditionalFormatting>
  <conditionalFormatting sqref="AI24">
    <cfRule type="cellIs" priority="15" dxfId="66" operator="lessThan" stopIfTrue="1">
      <formula>1</formula>
    </cfRule>
  </conditionalFormatting>
  <conditionalFormatting sqref="AI26">
    <cfRule type="cellIs" priority="14" dxfId="66" operator="lessThan" stopIfTrue="1">
      <formula>1</formula>
    </cfRule>
  </conditionalFormatting>
  <conditionalFormatting sqref="AI28">
    <cfRule type="cellIs" priority="13" dxfId="66" operator="lessThan" stopIfTrue="1">
      <formula>1</formula>
    </cfRule>
  </conditionalFormatting>
  <conditionalFormatting sqref="AI30">
    <cfRule type="cellIs" priority="12" dxfId="66" operator="lessThan" stopIfTrue="1">
      <formula>1</formula>
    </cfRule>
  </conditionalFormatting>
  <conditionalFormatting sqref="AI32">
    <cfRule type="cellIs" priority="11" dxfId="66" operator="lessThan" stopIfTrue="1">
      <formula>1</formula>
    </cfRule>
  </conditionalFormatting>
  <conditionalFormatting sqref="AI34">
    <cfRule type="cellIs" priority="10" dxfId="66" operator="lessThan" stopIfTrue="1">
      <formula>1</formula>
    </cfRule>
  </conditionalFormatting>
  <conditionalFormatting sqref="AI36">
    <cfRule type="cellIs" priority="9" dxfId="66" operator="lessThan" stopIfTrue="1">
      <formula>1</formula>
    </cfRule>
  </conditionalFormatting>
  <conditionalFormatting sqref="AI38">
    <cfRule type="cellIs" priority="8" dxfId="66" operator="lessThan" stopIfTrue="1">
      <formula>1</formula>
    </cfRule>
  </conditionalFormatting>
  <conditionalFormatting sqref="AI40">
    <cfRule type="cellIs" priority="7" dxfId="66" operator="lessThan" stopIfTrue="1">
      <formula>1</formula>
    </cfRule>
  </conditionalFormatting>
  <conditionalFormatting sqref="AI42">
    <cfRule type="cellIs" priority="6" dxfId="66" operator="lessThan" stopIfTrue="1">
      <formula>1</formula>
    </cfRule>
  </conditionalFormatting>
  <conditionalFormatting sqref="AI44">
    <cfRule type="cellIs" priority="5" dxfId="66" operator="lessThan" stopIfTrue="1">
      <formula>1</formula>
    </cfRule>
  </conditionalFormatting>
  <conditionalFormatting sqref="AI46">
    <cfRule type="cellIs" priority="4" dxfId="66" operator="lessThan" stopIfTrue="1">
      <formula>1</formula>
    </cfRule>
  </conditionalFormatting>
  <conditionalFormatting sqref="AI48">
    <cfRule type="cellIs" priority="3" dxfId="66" operator="lessThan" stopIfTrue="1">
      <formula>1</formula>
    </cfRule>
  </conditionalFormatting>
  <conditionalFormatting sqref="AI50">
    <cfRule type="cellIs" priority="2" dxfId="66" operator="lessThan" stopIfTrue="1">
      <formula>1</formula>
    </cfRule>
  </conditionalFormatting>
  <conditionalFormatting sqref="AH5">
    <cfRule type="expression" priority="1" dxfId="0" stopIfTrue="1">
      <formula>$AH$5=""</formula>
    </cfRule>
  </conditionalFormatting>
  <dataValidations count="2">
    <dataValidation type="list" allowBlank="1" showInputMessage="1" showErrorMessage="1" sqref="AH5">
      <formula1>金額単位</formula1>
    </dataValidation>
    <dataValidation type="list" allowBlank="1" showInputMessage="1" showErrorMessage="1" sqref="R9:S48">
      <formula1>金融機関リスト</formula1>
    </dataValidation>
  </dataValidations>
  <printOptions horizontalCentered="1"/>
  <pageMargins left="0.07874015748031496" right="0.07874015748031496" top="0.31496062992125984" bottom="0.1968503937007874" header="0.1968503937007874" footer="0.11811023622047245"/>
  <pageSetup fitToHeight="1" fitToWidth="1" horizontalDpi="300" verticalDpi="300" orientation="landscape" paperSize="9" scale="64" r:id="rId4"/>
  <headerFooter>
    <oddFooter>&amp;R&amp;"ＭＳ Ｐ明朝,標準"&amp;8 2019.09 （2/3）　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tabColor rgb="FFFFFF00"/>
    <pageSetUpPr fitToPage="1"/>
  </sheetPr>
  <dimension ref="A1:AJ50"/>
  <sheetViews>
    <sheetView showGridLines="0" showRowColHeaders="0" view="pageBreakPreview" zoomScale="70" zoomScaleNormal="85" zoomScaleSheetLayoutView="70" zoomScalePageLayoutView="0" workbookViewId="0" topLeftCell="A1">
      <pane xSplit="7" ySplit="8" topLeftCell="H9" activePane="bottomRight" state="frozen"/>
      <selection pane="topLeft" activeCell="S13" sqref="S13:S14"/>
      <selection pane="topRight" activeCell="S13" sqref="S13:S14"/>
      <selection pane="bottomLeft" activeCell="S13" sqref="S13:S14"/>
      <selection pane="bottomRight" activeCell="B9" sqref="B9:D9"/>
    </sheetView>
  </sheetViews>
  <sheetFormatPr defaultColWidth="2.28125" defaultRowHeight="22.5" customHeight="1"/>
  <cols>
    <col min="1" max="1" width="3.421875" style="2" customWidth="1"/>
    <col min="2" max="2" width="2.28125" style="2" customWidth="1"/>
    <col min="3" max="3" width="12.421875" style="2" customWidth="1"/>
    <col min="4" max="4" width="2.00390625" style="2" customWidth="1"/>
    <col min="5" max="5" width="2.28125" style="2" customWidth="1"/>
    <col min="6" max="6" width="18.57421875" style="2" customWidth="1"/>
    <col min="7" max="7" width="2.00390625" style="2" customWidth="1"/>
    <col min="8" max="8" width="2.421875" style="2" customWidth="1"/>
    <col min="9" max="9" width="10.00390625" style="2" customWidth="1"/>
    <col min="10" max="10" width="0.85546875" style="2" customWidth="1"/>
    <col min="11" max="12" width="8.7109375" style="3" customWidth="1"/>
    <col min="13" max="13" width="5.00390625" style="2" customWidth="1"/>
    <col min="14" max="16" width="8.7109375" style="3" customWidth="1"/>
    <col min="17" max="18" width="9.8515625" style="3" customWidth="1"/>
    <col min="19" max="19" width="10.00390625" style="3" customWidth="1"/>
    <col min="20" max="20" width="8.7109375" style="2" customWidth="1"/>
    <col min="21" max="21" width="3.7109375" style="3" customWidth="1"/>
    <col min="22" max="22" width="7.421875" style="2" customWidth="1"/>
    <col min="23" max="23" width="3.7109375" style="2" customWidth="1"/>
    <col min="24" max="24" width="7.421875" style="4" customWidth="1"/>
    <col min="25" max="25" width="3.7109375" style="2" customWidth="1"/>
    <col min="26" max="26" width="7.421875" style="4" customWidth="1"/>
    <col min="27" max="27" width="3.7109375" style="2" customWidth="1"/>
    <col min="28" max="28" width="7.421875" style="4" customWidth="1"/>
    <col min="29" max="29" width="3.7109375" style="2" customWidth="1"/>
    <col min="30" max="30" width="7.421875" style="4" customWidth="1"/>
    <col min="31" max="31" width="3.7109375" style="2" customWidth="1"/>
    <col min="32" max="32" width="7.421875" style="4" customWidth="1"/>
    <col min="33" max="33" width="3.7109375" style="2" customWidth="1"/>
    <col min="34" max="34" width="7.421875" style="4" customWidth="1"/>
    <col min="35" max="35" width="7.140625" style="2" customWidth="1"/>
    <col min="36" max="36" width="8.7109375" style="1" customWidth="1"/>
    <col min="37" max="16384" width="2.28125" style="2" customWidth="1"/>
  </cols>
  <sheetData>
    <row r="1" spans="1:36" s="15" customFormat="1" ht="1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80" t="s">
        <v>46</v>
      </c>
      <c r="AG1" s="77">
        <f>IF(AND('手持工事明細表2'!B9&lt;&gt;"",'手持工事明細表3'!B9&lt;&gt;""),3,IF(AND('手持工事明細表2'!B9&lt;&gt;"",'手持工事明細表3'!B9=""),2,1))</f>
        <v>1</v>
      </c>
      <c r="AH1" s="47" t="s">
        <v>45</v>
      </c>
      <c r="AI1" s="81" t="s">
        <v>51</v>
      </c>
      <c r="AJ1" s="14"/>
    </row>
    <row r="2" spans="11:34" s="15" customFormat="1" ht="20.25" customHeight="1">
      <c r="K2" s="16"/>
      <c r="L2" s="16"/>
      <c r="N2" s="185" t="s">
        <v>5</v>
      </c>
      <c r="O2" s="185"/>
      <c r="P2" s="185"/>
      <c r="Q2" s="185"/>
      <c r="R2" s="185"/>
      <c r="S2" s="185"/>
      <c r="T2" s="44"/>
      <c r="U2" s="17"/>
      <c r="V2" s="17"/>
      <c r="W2" s="78"/>
      <c r="X2" s="48"/>
      <c r="Y2" s="48"/>
      <c r="Z2" s="48"/>
      <c r="AA2" s="48"/>
      <c r="AB2" s="78"/>
      <c r="AC2" s="78"/>
      <c r="AD2" s="78"/>
      <c r="AE2" s="48"/>
      <c r="AF2" s="48"/>
      <c r="AG2" s="48"/>
      <c r="AH2" s="18"/>
    </row>
    <row r="3" spans="1:36" s="15" customFormat="1" ht="23.25" customHeight="1">
      <c r="A3" s="184" t="s">
        <v>42</v>
      </c>
      <c r="B3" s="184"/>
      <c r="C3" s="184"/>
      <c r="D3" s="82"/>
      <c r="E3" s="82"/>
      <c r="F3" s="82"/>
      <c r="G3" s="82"/>
      <c r="H3" s="83"/>
      <c r="I3" s="83"/>
      <c r="K3" s="16"/>
      <c r="L3" s="16"/>
      <c r="N3" s="185"/>
      <c r="O3" s="185"/>
      <c r="P3" s="185"/>
      <c r="Q3" s="185"/>
      <c r="R3" s="185"/>
      <c r="S3" s="185"/>
      <c r="U3" s="186" t="s">
        <v>36</v>
      </c>
      <c r="V3" s="187"/>
      <c r="W3" s="167" t="s">
        <v>33</v>
      </c>
      <c r="X3" s="167"/>
      <c r="Y3" s="193" t="s">
        <v>31</v>
      </c>
      <c r="Z3" s="194"/>
      <c r="AA3" s="194"/>
      <c r="AB3" s="195"/>
      <c r="AC3" s="167" t="s">
        <v>34</v>
      </c>
      <c r="AD3" s="167"/>
      <c r="AE3" s="167" t="s">
        <v>35</v>
      </c>
      <c r="AF3" s="168"/>
      <c r="AJ3" s="14"/>
    </row>
    <row r="4" spans="1:36" s="15" customFormat="1" ht="23.25" customHeight="1">
      <c r="A4" s="196">
        <f>'手持工事明細表1'!A4</f>
        <v>0</v>
      </c>
      <c r="B4" s="196"/>
      <c r="C4" s="196"/>
      <c r="D4" s="196"/>
      <c r="E4" s="196"/>
      <c r="F4" s="196"/>
      <c r="G4" s="196"/>
      <c r="H4" s="83"/>
      <c r="I4" s="83"/>
      <c r="K4" s="16"/>
      <c r="L4" s="16"/>
      <c r="N4" s="32" t="s">
        <v>3</v>
      </c>
      <c r="O4" s="45" t="s">
        <v>30</v>
      </c>
      <c r="P4" s="92">
        <f>'手持工事明細表1'!P4</f>
        <v>2019</v>
      </c>
      <c r="Q4" s="84">
        <f>'手持工事明細表1'!Q4</f>
        <v>9</v>
      </c>
      <c r="R4" s="85">
        <f>'手持工事明細表1'!R4</f>
        <v>30</v>
      </c>
      <c r="S4" s="33" t="s">
        <v>4</v>
      </c>
      <c r="U4" s="188"/>
      <c r="V4" s="189"/>
      <c r="W4" s="180">
        <f>IF(L49="","",L49+'手持工事明細表2'!L49+'手持工事明細表3'!L49)</f>
      </c>
      <c r="X4" s="171"/>
      <c r="Y4" s="174">
        <f>IF(W4="","",AA4/W4)</f>
      </c>
      <c r="Z4" s="175"/>
      <c r="AA4" s="171">
        <f>IF(N49="","",N49+'手持工事明細表2'!N49+'手持工事明細表3'!N49)</f>
      </c>
      <c r="AB4" s="171"/>
      <c r="AC4" s="171">
        <f>IF(O49="","",O49+'手持工事明細表2'!O49+'手持工事明細表3'!O49)</f>
      </c>
      <c r="AD4" s="171"/>
      <c r="AE4" s="171">
        <f>IF(P49="","",P49+'手持工事明細表2'!P49+'手持工事明細表3'!P49)</f>
      </c>
      <c r="AF4" s="172"/>
      <c r="AG4" s="178" t="s">
        <v>43</v>
      </c>
      <c r="AH4" s="179"/>
      <c r="AJ4" s="14"/>
    </row>
    <row r="5" spans="1:36" s="15" customFormat="1" ht="23.25" customHeight="1">
      <c r="A5" s="184" t="s">
        <v>24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32"/>
      <c r="O5" s="45"/>
      <c r="P5" s="77" t="s">
        <v>6</v>
      </c>
      <c r="Q5" s="84"/>
      <c r="R5" s="85"/>
      <c r="S5" s="33"/>
      <c r="T5" s="25"/>
      <c r="U5" s="191" t="s">
        <v>32</v>
      </c>
      <c r="V5" s="192"/>
      <c r="W5" s="197">
        <f>'手持工事明細表1'!W5</f>
        <v>0</v>
      </c>
      <c r="X5" s="198"/>
      <c r="Y5" s="176"/>
      <c r="Z5" s="177"/>
      <c r="AA5" s="198">
        <f>'手持工事明細表1'!AA5</f>
        <v>0</v>
      </c>
      <c r="AB5" s="199"/>
      <c r="AC5" s="169"/>
      <c r="AD5" s="169"/>
      <c r="AE5" s="169"/>
      <c r="AF5" s="170"/>
      <c r="AH5" s="93" t="str">
        <f>'手持工事明細表1'!AH5</f>
        <v>千円</v>
      </c>
      <c r="AJ5" s="14"/>
    </row>
    <row r="6" spans="11:36" s="15" customFormat="1" ht="5.25" customHeight="1">
      <c r="K6" s="16"/>
      <c r="L6" s="16"/>
      <c r="N6" s="16"/>
      <c r="O6" s="16"/>
      <c r="P6" s="16"/>
      <c r="Q6" s="16"/>
      <c r="R6" s="16"/>
      <c r="S6" s="16"/>
      <c r="U6" s="16"/>
      <c r="X6" s="18"/>
      <c r="Z6" s="18"/>
      <c r="AB6" s="18"/>
      <c r="AD6" s="18"/>
      <c r="AF6" s="18"/>
      <c r="AH6" s="18"/>
      <c r="AJ6" s="14"/>
    </row>
    <row r="7" spans="1:35" s="15" customFormat="1" ht="30" customHeight="1">
      <c r="A7" s="149" t="s">
        <v>7</v>
      </c>
      <c r="B7" s="145" t="s">
        <v>38</v>
      </c>
      <c r="C7" s="146"/>
      <c r="D7" s="151"/>
      <c r="E7" s="145" t="s">
        <v>37</v>
      </c>
      <c r="F7" s="155"/>
      <c r="G7" s="156"/>
      <c r="H7" s="148" t="s">
        <v>8</v>
      </c>
      <c r="I7" s="148"/>
      <c r="J7" s="148"/>
      <c r="K7" s="19" t="s">
        <v>9</v>
      </c>
      <c r="L7" s="136" t="s">
        <v>10</v>
      </c>
      <c r="M7" s="148" t="s">
        <v>11</v>
      </c>
      <c r="N7" s="148"/>
      <c r="O7" s="143" t="s">
        <v>25</v>
      </c>
      <c r="P7" s="136" t="s">
        <v>27</v>
      </c>
      <c r="Q7" s="136" t="s">
        <v>12</v>
      </c>
      <c r="R7" s="136" t="s">
        <v>28</v>
      </c>
      <c r="S7" s="141" t="s">
        <v>39</v>
      </c>
      <c r="T7" s="142"/>
      <c r="U7" s="145" t="s">
        <v>13</v>
      </c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7"/>
      <c r="AI7" s="20" t="s">
        <v>0</v>
      </c>
    </row>
    <row r="8" spans="1:35" s="15" customFormat="1" ht="30" customHeight="1">
      <c r="A8" s="150"/>
      <c r="B8" s="152"/>
      <c r="C8" s="153"/>
      <c r="D8" s="154"/>
      <c r="E8" s="157"/>
      <c r="F8" s="158"/>
      <c r="G8" s="159"/>
      <c r="H8" s="164"/>
      <c r="I8" s="164"/>
      <c r="J8" s="164"/>
      <c r="K8" s="49" t="s">
        <v>14</v>
      </c>
      <c r="L8" s="137"/>
      <c r="M8" s="46" t="s">
        <v>15</v>
      </c>
      <c r="N8" s="23" t="s">
        <v>16</v>
      </c>
      <c r="O8" s="144"/>
      <c r="P8" s="137"/>
      <c r="Q8" s="138"/>
      <c r="R8" s="138"/>
      <c r="S8" s="46" t="s">
        <v>29</v>
      </c>
      <c r="T8" s="23" t="s">
        <v>2</v>
      </c>
      <c r="U8" s="139">
        <f>IF(Q4="","",IF(Q4=12,1,Q4+1))</f>
        <v>10</v>
      </c>
      <c r="V8" s="140"/>
      <c r="W8" s="139">
        <f>IF(U8="","",IF(U8=12,1,U8+1))</f>
        <v>11</v>
      </c>
      <c r="X8" s="140"/>
      <c r="Y8" s="139">
        <f>IF(W8="","",IF(W8=12,1,W8+1))</f>
        <v>12</v>
      </c>
      <c r="Z8" s="140"/>
      <c r="AA8" s="139">
        <f>IF(Y8="","",IF(Y8=12,1,Y8+1))</f>
        <v>1</v>
      </c>
      <c r="AB8" s="140"/>
      <c r="AC8" s="139">
        <f>IF(AA8="","",IF(AA8=12,1,AA8+1))</f>
        <v>2</v>
      </c>
      <c r="AD8" s="140"/>
      <c r="AE8" s="166">
        <f>IF(AC8="","",IF(AC8=12,1,AC8+1))</f>
        <v>3</v>
      </c>
      <c r="AF8" s="166"/>
      <c r="AG8" s="134" t="s">
        <v>17</v>
      </c>
      <c r="AH8" s="135"/>
      <c r="AI8" s="24" t="s">
        <v>1</v>
      </c>
    </row>
    <row r="9" spans="1:36" ht="18.75" customHeight="1">
      <c r="A9" s="160">
        <v>41</v>
      </c>
      <c r="B9" s="161"/>
      <c r="C9" s="162"/>
      <c r="D9" s="163"/>
      <c r="E9" s="161"/>
      <c r="F9" s="162"/>
      <c r="G9" s="163"/>
      <c r="H9" s="56" t="s">
        <v>18</v>
      </c>
      <c r="I9" s="59"/>
      <c r="J9" s="165"/>
      <c r="K9" s="60"/>
      <c r="L9" s="127">
        <f>IF(AND(K9="",K10=""),"",SUM(K9:K10))</f>
      </c>
      <c r="M9" s="133"/>
      <c r="N9" s="97">
        <f>IF(SUM(K9:K10)*M9=0,"",SUM(K9:K10)*M9)</f>
      </c>
      <c r="O9" s="132"/>
      <c r="P9" s="97">
        <f>IF(AND(L9=""),"",L9*M9-O9)</f>
      </c>
      <c r="Q9" s="34"/>
      <c r="R9" s="173"/>
      <c r="S9" s="173"/>
      <c r="T9" s="132"/>
      <c r="U9" s="38" t="s">
        <v>19</v>
      </c>
      <c r="V9" s="69"/>
      <c r="W9" s="38" t="s">
        <v>19</v>
      </c>
      <c r="X9" s="69"/>
      <c r="Y9" s="38" t="s">
        <v>19</v>
      </c>
      <c r="Z9" s="69"/>
      <c r="AA9" s="38" t="s">
        <v>19</v>
      </c>
      <c r="AB9" s="69"/>
      <c r="AC9" s="38" t="s">
        <v>19</v>
      </c>
      <c r="AD9" s="69"/>
      <c r="AE9" s="38" t="s">
        <v>19</v>
      </c>
      <c r="AF9" s="73"/>
      <c r="AG9" s="39" t="s">
        <v>19</v>
      </c>
      <c r="AH9" s="40">
        <f>IF(V9+X9+Z9+AB9+AD9+AF9=0,"",V9+X9+Z9+AB9+AD9+AF9)</f>
      </c>
      <c r="AI9" s="6">
        <f>IF(AI10="","",IF(AI10=100%,"",L9*(100%-AI10)))</f>
      </c>
      <c r="AJ9" s="2"/>
    </row>
    <row r="10" spans="1:36" ht="18.75" customHeight="1">
      <c r="A10" s="120"/>
      <c r="B10" s="50" t="s">
        <v>20</v>
      </c>
      <c r="C10" s="51"/>
      <c r="D10" s="52" t="s">
        <v>21</v>
      </c>
      <c r="E10" s="50" t="s">
        <v>20</v>
      </c>
      <c r="F10" s="51"/>
      <c r="G10" s="52" t="s">
        <v>21</v>
      </c>
      <c r="H10" s="57" t="s">
        <v>22</v>
      </c>
      <c r="I10" s="61"/>
      <c r="J10" s="125"/>
      <c r="K10" s="63"/>
      <c r="L10" s="128"/>
      <c r="M10" s="114"/>
      <c r="N10" s="98"/>
      <c r="O10" s="113"/>
      <c r="P10" s="98"/>
      <c r="Q10" s="35"/>
      <c r="R10" s="117"/>
      <c r="S10" s="117"/>
      <c r="T10" s="113"/>
      <c r="U10" s="27" t="s">
        <v>23</v>
      </c>
      <c r="V10" s="70"/>
      <c r="W10" s="27" t="s">
        <v>23</v>
      </c>
      <c r="X10" s="70"/>
      <c r="Y10" s="27" t="s">
        <v>23</v>
      </c>
      <c r="Z10" s="70"/>
      <c r="AA10" s="27" t="s">
        <v>23</v>
      </c>
      <c r="AB10" s="70"/>
      <c r="AC10" s="27" t="s">
        <v>23</v>
      </c>
      <c r="AD10" s="70"/>
      <c r="AE10" s="27" t="s">
        <v>23</v>
      </c>
      <c r="AF10" s="74"/>
      <c r="AG10" s="30" t="s">
        <v>23</v>
      </c>
      <c r="AH10" s="31">
        <f aca="true" t="shared" si="0" ref="AH10:AH48">IF(V10+X10+Z10+AB10+AD10+AF10=0,"",V10+X10+Z10+AB10+AD10+AF10)</f>
      </c>
      <c r="AI10" s="7">
        <f>IF(L9="","",SUM(AH10,AH9,O9)/L9)</f>
      </c>
      <c r="AJ10" s="2"/>
    </row>
    <row r="11" spans="1:36" ht="18.75" customHeight="1">
      <c r="A11" s="120">
        <v>42</v>
      </c>
      <c r="B11" s="122"/>
      <c r="C11" s="123"/>
      <c r="D11" s="124"/>
      <c r="E11" s="122"/>
      <c r="F11" s="123"/>
      <c r="G11" s="124"/>
      <c r="H11" s="58" t="s">
        <v>18</v>
      </c>
      <c r="I11" s="61"/>
      <c r="J11" s="125"/>
      <c r="K11" s="64"/>
      <c r="L11" s="127">
        <f>IF(AND(K11="",K12=""),"",SUM(K11:K12))</f>
      </c>
      <c r="M11" s="114"/>
      <c r="N11" s="97">
        <f>IF(SUM(K11:K12)*M11=0,"",SUM(K11:K12)*M11)</f>
      </c>
      <c r="O11" s="132"/>
      <c r="P11" s="97">
        <f>IF(AND(L11=""),"",L11*M11-O11)</f>
      </c>
      <c r="Q11" s="36"/>
      <c r="R11" s="117"/>
      <c r="S11" s="117"/>
      <c r="T11" s="113"/>
      <c r="U11" s="26" t="s">
        <v>19</v>
      </c>
      <c r="V11" s="71"/>
      <c r="W11" s="26" t="s">
        <v>19</v>
      </c>
      <c r="X11" s="71"/>
      <c r="Y11" s="26" t="s">
        <v>19</v>
      </c>
      <c r="Z11" s="71"/>
      <c r="AA11" s="26" t="s">
        <v>19</v>
      </c>
      <c r="AB11" s="71"/>
      <c r="AC11" s="26" t="s">
        <v>19</v>
      </c>
      <c r="AD11" s="71"/>
      <c r="AE11" s="26" t="s">
        <v>19</v>
      </c>
      <c r="AF11" s="75"/>
      <c r="AG11" s="28" t="s">
        <v>19</v>
      </c>
      <c r="AH11" s="29">
        <f t="shared" si="0"/>
      </c>
      <c r="AI11" s="6">
        <f>IF(AI12="","",IF(AI12=100%,"",L11*(100%-AI12)))</f>
      </c>
      <c r="AJ11" s="5"/>
    </row>
    <row r="12" spans="1:36" ht="18.75" customHeight="1">
      <c r="A12" s="120"/>
      <c r="B12" s="53" t="s">
        <v>20</v>
      </c>
      <c r="C12" s="54"/>
      <c r="D12" s="55" t="s">
        <v>21</v>
      </c>
      <c r="E12" s="53" t="s">
        <v>20</v>
      </c>
      <c r="F12" s="54"/>
      <c r="G12" s="55" t="s">
        <v>21</v>
      </c>
      <c r="H12" s="57" t="s">
        <v>22</v>
      </c>
      <c r="I12" s="61"/>
      <c r="J12" s="125"/>
      <c r="K12" s="64"/>
      <c r="L12" s="128"/>
      <c r="M12" s="114"/>
      <c r="N12" s="98"/>
      <c r="O12" s="113"/>
      <c r="P12" s="98"/>
      <c r="Q12" s="37"/>
      <c r="R12" s="117"/>
      <c r="S12" s="117"/>
      <c r="T12" s="113"/>
      <c r="U12" s="27" t="s">
        <v>23</v>
      </c>
      <c r="V12" s="70"/>
      <c r="W12" s="27" t="s">
        <v>23</v>
      </c>
      <c r="X12" s="70"/>
      <c r="Y12" s="27" t="s">
        <v>23</v>
      </c>
      <c r="Z12" s="70"/>
      <c r="AA12" s="27" t="s">
        <v>23</v>
      </c>
      <c r="AB12" s="70"/>
      <c r="AC12" s="27" t="s">
        <v>23</v>
      </c>
      <c r="AD12" s="70"/>
      <c r="AE12" s="27" t="s">
        <v>23</v>
      </c>
      <c r="AF12" s="74"/>
      <c r="AG12" s="30" t="s">
        <v>23</v>
      </c>
      <c r="AH12" s="31">
        <f t="shared" si="0"/>
      </c>
      <c r="AI12" s="7">
        <f>IF(L11="","",SUM(AH12,AH11,O11)/L11)</f>
      </c>
      <c r="AJ12" s="2"/>
    </row>
    <row r="13" spans="1:36" ht="18.75" customHeight="1">
      <c r="A13" s="120">
        <v>43</v>
      </c>
      <c r="B13" s="122"/>
      <c r="C13" s="123"/>
      <c r="D13" s="124"/>
      <c r="E13" s="122"/>
      <c r="F13" s="123"/>
      <c r="G13" s="124"/>
      <c r="H13" s="58" t="s">
        <v>18</v>
      </c>
      <c r="I13" s="61"/>
      <c r="J13" s="125"/>
      <c r="K13" s="64"/>
      <c r="L13" s="127">
        <f>IF(AND(K13="",K14=""),"",SUM(K13:K14))</f>
      </c>
      <c r="M13" s="114"/>
      <c r="N13" s="97">
        <f>IF(SUM(K13:K14)*M13=0,"",SUM(K13:K14)*M13)</f>
      </c>
      <c r="O13" s="132"/>
      <c r="P13" s="97">
        <f>IF(AND(L13=""),"",L13*M13-O13)</f>
      </c>
      <c r="Q13" s="36"/>
      <c r="R13" s="117"/>
      <c r="S13" s="117"/>
      <c r="T13" s="113"/>
      <c r="U13" s="26" t="s">
        <v>19</v>
      </c>
      <c r="V13" s="71"/>
      <c r="W13" s="26" t="s">
        <v>19</v>
      </c>
      <c r="X13" s="71"/>
      <c r="Y13" s="26" t="s">
        <v>19</v>
      </c>
      <c r="Z13" s="71"/>
      <c r="AA13" s="26" t="s">
        <v>19</v>
      </c>
      <c r="AB13" s="71"/>
      <c r="AC13" s="26" t="s">
        <v>19</v>
      </c>
      <c r="AD13" s="71"/>
      <c r="AE13" s="26" t="s">
        <v>19</v>
      </c>
      <c r="AF13" s="75"/>
      <c r="AG13" s="28" t="s">
        <v>19</v>
      </c>
      <c r="AH13" s="29">
        <f t="shared" si="0"/>
      </c>
      <c r="AI13" s="6">
        <f>IF(AI14="","",IF(AI14=100%,"",L13*(100%-AI14)))</f>
      </c>
      <c r="AJ13" s="5"/>
    </row>
    <row r="14" spans="1:36" ht="18.75" customHeight="1">
      <c r="A14" s="120"/>
      <c r="B14" s="53" t="s">
        <v>20</v>
      </c>
      <c r="C14" s="54"/>
      <c r="D14" s="55" t="s">
        <v>21</v>
      </c>
      <c r="E14" s="53" t="s">
        <v>20</v>
      </c>
      <c r="F14" s="54"/>
      <c r="G14" s="55" t="s">
        <v>21</v>
      </c>
      <c r="H14" s="57" t="s">
        <v>22</v>
      </c>
      <c r="I14" s="61"/>
      <c r="J14" s="125"/>
      <c r="K14" s="64"/>
      <c r="L14" s="128"/>
      <c r="M14" s="114"/>
      <c r="N14" s="98"/>
      <c r="O14" s="113"/>
      <c r="P14" s="98"/>
      <c r="Q14" s="37"/>
      <c r="R14" s="117"/>
      <c r="S14" s="117"/>
      <c r="T14" s="113"/>
      <c r="U14" s="27" t="s">
        <v>23</v>
      </c>
      <c r="V14" s="70"/>
      <c r="W14" s="27" t="s">
        <v>23</v>
      </c>
      <c r="X14" s="70"/>
      <c r="Y14" s="27" t="s">
        <v>23</v>
      </c>
      <c r="Z14" s="70"/>
      <c r="AA14" s="27" t="s">
        <v>23</v>
      </c>
      <c r="AB14" s="70"/>
      <c r="AC14" s="27" t="s">
        <v>23</v>
      </c>
      <c r="AD14" s="70"/>
      <c r="AE14" s="27" t="s">
        <v>23</v>
      </c>
      <c r="AF14" s="74"/>
      <c r="AG14" s="30" t="s">
        <v>23</v>
      </c>
      <c r="AH14" s="31">
        <f t="shared" si="0"/>
      </c>
      <c r="AI14" s="7">
        <f>IF(L13="","",SUM(AH14,AH13,O13)/L13)</f>
      </c>
      <c r="AJ14" s="5"/>
    </row>
    <row r="15" spans="1:36" ht="18.75" customHeight="1">
      <c r="A15" s="120">
        <v>44</v>
      </c>
      <c r="B15" s="122"/>
      <c r="C15" s="123"/>
      <c r="D15" s="124"/>
      <c r="E15" s="122"/>
      <c r="F15" s="123"/>
      <c r="G15" s="124"/>
      <c r="H15" s="58" t="s">
        <v>18</v>
      </c>
      <c r="I15" s="61"/>
      <c r="J15" s="125"/>
      <c r="K15" s="64"/>
      <c r="L15" s="127">
        <f>IF(AND(K15="",K16=""),"",SUM(K15:K16))</f>
      </c>
      <c r="M15" s="114"/>
      <c r="N15" s="97">
        <f>IF(SUM(K15:K16)*M15=0,"",SUM(K15:K16)*M15)</f>
      </c>
      <c r="O15" s="113"/>
      <c r="P15" s="97">
        <f>IF(AND(L15=""),"",L15*M15-O15)</f>
      </c>
      <c r="Q15" s="36"/>
      <c r="R15" s="117"/>
      <c r="S15" s="117"/>
      <c r="T15" s="113"/>
      <c r="U15" s="26" t="s">
        <v>19</v>
      </c>
      <c r="V15" s="71"/>
      <c r="W15" s="26" t="s">
        <v>19</v>
      </c>
      <c r="X15" s="71"/>
      <c r="Y15" s="26" t="s">
        <v>19</v>
      </c>
      <c r="Z15" s="71"/>
      <c r="AA15" s="26" t="s">
        <v>19</v>
      </c>
      <c r="AB15" s="71"/>
      <c r="AC15" s="26" t="s">
        <v>19</v>
      </c>
      <c r="AD15" s="71"/>
      <c r="AE15" s="26" t="s">
        <v>19</v>
      </c>
      <c r="AF15" s="75"/>
      <c r="AG15" s="28" t="s">
        <v>19</v>
      </c>
      <c r="AH15" s="29">
        <f t="shared" si="0"/>
      </c>
      <c r="AI15" s="6">
        <f>IF(AI16="","",IF(AI16=100%,"",L15*(100%-AI16)))</f>
      </c>
      <c r="AJ15" s="5"/>
    </row>
    <row r="16" spans="1:36" ht="18.75" customHeight="1">
      <c r="A16" s="120"/>
      <c r="B16" s="53" t="s">
        <v>20</v>
      </c>
      <c r="C16" s="54"/>
      <c r="D16" s="55" t="s">
        <v>21</v>
      </c>
      <c r="E16" s="53" t="s">
        <v>20</v>
      </c>
      <c r="F16" s="54"/>
      <c r="G16" s="55" t="s">
        <v>21</v>
      </c>
      <c r="H16" s="57" t="s">
        <v>22</v>
      </c>
      <c r="I16" s="61"/>
      <c r="J16" s="125"/>
      <c r="K16" s="64"/>
      <c r="L16" s="128"/>
      <c r="M16" s="114"/>
      <c r="N16" s="98"/>
      <c r="O16" s="113"/>
      <c r="P16" s="98"/>
      <c r="Q16" s="37"/>
      <c r="R16" s="117"/>
      <c r="S16" s="117"/>
      <c r="T16" s="113"/>
      <c r="U16" s="27" t="s">
        <v>23</v>
      </c>
      <c r="V16" s="70"/>
      <c r="W16" s="27" t="s">
        <v>23</v>
      </c>
      <c r="X16" s="70"/>
      <c r="Y16" s="27" t="s">
        <v>23</v>
      </c>
      <c r="Z16" s="70"/>
      <c r="AA16" s="27" t="s">
        <v>23</v>
      </c>
      <c r="AB16" s="70"/>
      <c r="AC16" s="27" t="s">
        <v>23</v>
      </c>
      <c r="AD16" s="70"/>
      <c r="AE16" s="27" t="s">
        <v>23</v>
      </c>
      <c r="AF16" s="74"/>
      <c r="AG16" s="30" t="s">
        <v>23</v>
      </c>
      <c r="AH16" s="31">
        <f t="shared" si="0"/>
      </c>
      <c r="AI16" s="7">
        <f>IF(L15="","",SUM(AH16,AH15,O15)/L15)</f>
      </c>
      <c r="AJ16" s="2"/>
    </row>
    <row r="17" spans="1:36" ht="18.75" customHeight="1">
      <c r="A17" s="120">
        <v>45</v>
      </c>
      <c r="B17" s="122"/>
      <c r="C17" s="123"/>
      <c r="D17" s="124"/>
      <c r="E17" s="122"/>
      <c r="F17" s="123"/>
      <c r="G17" s="124"/>
      <c r="H17" s="58" t="s">
        <v>18</v>
      </c>
      <c r="I17" s="61"/>
      <c r="J17" s="125"/>
      <c r="K17" s="64"/>
      <c r="L17" s="127">
        <f>IF(AND(K17="",K18=""),"",SUM(K17:K18))</f>
      </c>
      <c r="M17" s="114"/>
      <c r="N17" s="97">
        <f>IF(SUM(K17:K18)*M17=0,"",SUM(K17:K18)*M17)</f>
      </c>
      <c r="O17" s="113"/>
      <c r="P17" s="97">
        <f>IF(AND(L17=""),"",L17*M17-O17)</f>
      </c>
      <c r="Q17" s="36"/>
      <c r="R17" s="117"/>
      <c r="S17" s="117"/>
      <c r="T17" s="113"/>
      <c r="U17" s="26" t="s">
        <v>19</v>
      </c>
      <c r="V17" s="71"/>
      <c r="W17" s="26" t="s">
        <v>19</v>
      </c>
      <c r="X17" s="71"/>
      <c r="Y17" s="26" t="s">
        <v>19</v>
      </c>
      <c r="Z17" s="71"/>
      <c r="AA17" s="26" t="s">
        <v>19</v>
      </c>
      <c r="AB17" s="71"/>
      <c r="AC17" s="26" t="s">
        <v>19</v>
      </c>
      <c r="AD17" s="71"/>
      <c r="AE17" s="26" t="s">
        <v>19</v>
      </c>
      <c r="AF17" s="75"/>
      <c r="AG17" s="28" t="s">
        <v>19</v>
      </c>
      <c r="AH17" s="29">
        <f t="shared" si="0"/>
      </c>
      <c r="AI17" s="6">
        <f>IF(AI18="","",IF(AI18=100%,"",L17*(100%-AI18)))</f>
      </c>
      <c r="AJ17" s="2"/>
    </row>
    <row r="18" spans="1:36" ht="18.75" customHeight="1">
      <c r="A18" s="120"/>
      <c r="B18" s="53" t="s">
        <v>20</v>
      </c>
      <c r="C18" s="54"/>
      <c r="D18" s="55" t="s">
        <v>21</v>
      </c>
      <c r="E18" s="53" t="s">
        <v>20</v>
      </c>
      <c r="F18" s="54"/>
      <c r="G18" s="55" t="s">
        <v>21</v>
      </c>
      <c r="H18" s="57" t="s">
        <v>22</v>
      </c>
      <c r="I18" s="61"/>
      <c r="J18" s="125"/>
      <c r="K18" s="64"/>
      <c r="L18" s="128"/>
      <c r="M18" s="114"/>
      <c r="N18" s="98"/>
      <c r="O18" s="113"/>
      <c r="P18" s="98"/>
      <c r="Q18" s="37"/>
      <c r="R18" s="117"/>
      <c r="S18" s="117"/>
      <c r="T18" s="113"/>
      <c r="U18" s="27" t="s">
        <v>23</v>
      </c>
      <c r="V18" s="70"/>
      <c r="W18" s="27" t="s">
        <v>23</v>
      </c>
      <c r="X18" s="70"/>
      <c r="Y18" s="27" t="s">
        <v>23</v>
      </c>
      <c r="Z18" s="70"/>
      <c r="AA18" s="27" t="s">
        <v>23</v>
      </c>
      <c r="AB18" s="70"/>
      <c r="AC18" s="27" t="s">
        <v>23</v>
      </c>
      <c r="AD18" s="70"/>
      <c r="AE18" s="27" t="s">
        <v>23</v>
      </c>
      <c r="AF18" s="74"/>
      <c r="AG18" s="30" t="s">
        <v>23</v>
      </c>
      <c r="AH18" s="31">
        <f t="shared" si="0"/>
      </c>
      <c r="AI18" s="7">
        <f>IF(L17="","",SUM(AH18,AH17,O17)/L17)</f>
      </c>
      <c r="AJ18" s="2"/>
    </row>
    <row r="19" spans="1:36" ht="18.75" customHeight="1">
      <c r="A19" s="120">
        <v>46</v>
      </c>
      <c r="B19" s="122"/>
      <c r="C19" s="123"/>
      <c r="D19" s="124"/>
      <c r="E19" s="122"/>
      <c r="F19" s="123"/>
      <c r="G19" s="124"/>
      <c r="H19" s="58" t="s">
        <v>18</v>
      </c>
      <c r="I19" s="61"/>
      <c r="J19" s="125"/>
      <c r="K19" s="64"/>
      <c r="L19" s="127">
        <f>IF(AND(K19="",K20=""),"",SUM(K19:K20))</f>
      </c>
      <c r="M19" s="114"/>
      <c r="N19" s="97">
        <f>IF(SUM(K19:K20)*M19=0,"",SUM(K19:K20)*M19)</f>
      </c>
      <c r="O19" s="113"/>
      <c r="P19" s="97">
        <f>IF(AND(L19=""),"",L19*M19-O19)</f>
      </c>
      <c r="Q19" s="36"/>
      <c r="R19" s="117"/>
      <c r="S19" s="117"/>
      <c r="T19" s="113"/>
      <c r="U19" s="26" t="s">
        <v>19</v>
      </c>
      <c r="V19" s="71"/>
      <c r="W19" s="26" t="s">
        <v>19</v>
      </c>
      <c r="X19" s="71"/>
      <c r="Y19" s="26" t="s">
        <v>19</v>
      </c>
      <c r="Z19" s="71"/>
      <c r="AA19" s="26" t="s">
        <v>19</v>
      </c>
      <c r="AB19" s="71"/>
      <c r="AC19" s="26" t="s">
        <v>19</v>
      </c>
      <c r="AD19" s="71"/>
      <c r="AE19" s="26" t="s">
        <v>19</v>
      </c>
      <c r="AF19" s="75"/>
      <c r="AG19" s="28" t="s">
        <v>19</v>
      </c>
      <c r="AH19" s="29">
        <f t="shared" si="0"/>
      </c>
      <c r="AI19" s="6">
        <f>IF(AI20="","",IF(AI20=100%,"",L19*(100%-AI20)))</f>
      </c>
      <c r="AJ19" s="2"/>
    </row>
    <row r="20" spans="1:36" ht="18.75" customHeight="1">
      <c r="A20" s="120"/>
      <c r="B20" s="53" t="s">
        <v>20</v>
      </c>
      <c r="C20" s="54"/>
      <c r="D20" s="55" t="s">
        <v>21</v>
      </c>
      <c r="E20" s="53" t="s">
        <v>20</v>
      </c>
      <c r="F20" s="54"/>
      <c r="G20" s="55" t="s">
        <v>21</v>
      </c>
      <c r="H20" s="57" t="s">
        <v>22</v>
      </c>
      <c r="I20" s="61"/>
      <c r="J20" s="125"/>
      <c r="K20" s="64"/>
      <c r="L20" s="128"/>
      <c r="M20" s="114"/>
      <c r="N20" s="98"/>
      <c r="O20" s="113"/>
      <c r="P20" s="98"/>
      <c r="Q20" s="37"/>
      <c r="R20" s="117"/>
      <c r="S20" s="117"/>
      <c r="T20" s="113"/>
      <c r="U20" s="27" t="s">
        <v>23</v>
      </c>
      <c r="V20" s="70"/>
      <c r="W20" s="27" t="s">
        <v>23</v>
      </c>
      <c r="X20" s="70"/>
      <c r="Y20" s="27" t="s">
        <v>23</v>
      </c>
      <c r="Z20" s="70"/>
      <c r="AA20" s="27" t="s">
        <v>23</v>
      </c>
      <c r="AB20" s="70"/>
      <c r="AC20" s="27" t="s">
        <v>23</v>
      </c>
      <c r="AD20" s="70"/>
      <c r="AE20" s="27" t="s">
        <v>23</v>
      </c>
      <c r="AF20" s="74"/>
      <c r="AG20" s="30" t="s">
        <v>23</v>
      </c>
      <c r="AH20" s="31">
        <f t="shared" si="0"/>
      </c>
      <c r="AI20" s="7">
        <f>IF(L19="","",SUM(AH20,AH19,O19)/L19)</f>
      </c>
      <c r="AJ20" s="2"/>
    </row>
    <row r="21" spans="1:36" ht="18.75" customHeight="1">
      <c r="A21" s="120">
        <v>47</v>
      </c>
      <c r="B21" s="122"/>
      <c r="C21" s="123"/>
      <c r="D21" s="124"/>
      <c r="E21" s="122"/>
      <c r="F21" s="123"/>
      <c r="G21" s="124"/>
      <c r="H21" s="58" t="s">
        <v>18</v>
      </c>
      <c r="I21" s="61"/>
      <c r="J21" s="125"/>
      <c r="K21" s="64"/>
      <c r="L21" s="127">
        <f>IF(AND(K21="",K22=""),"",SUM(K21:K22))</f>
      </c>
      <c r="M21" s="114"/>
      <c r="N21" s="97">
        <f>IF(SUM(K21:K22)*M21=0,"",SUM(K21:K22)*M21)</f>
      </c>
      <c r="O21" s="113"/>
      <c r="P21" s="97">
        <f>IF(AND(L21=""),"",L21*M21-O21)</f>
      </c>
      <c r="Q21" s="36"/>
      <c r="R21" s="117"/>
      <c r="S21" s="117"/>
      <c r="T21" s="113"/>
      <c r="U21" s="26" t="s">
        <v>19</v>
      </c>
      <c r="V21" s="71"/>
      <c r="W21" s="26" t="s">
        <v>19</v>
      </c>
      <c r="X21" s="71"/>
      <c r="Y21" s="26" t="s">
        <v>19</v>
      </c>
      <c r="Z21" s="71"/>
      <c r="AA21" s="26" t="s">
        <v>19</v>
      </c>
      <c r="AB21" s="71"/>
      <c r="AC21" s="26" t="s">
        <v>19</v>
      </c>
      <c r="AD21" s="71"/>
      <c r="AE21" s="26" t="s">
        <v>19</v>
      </c>
      <c r="AF21" s="75"/>
      <c r="AG21" s="28" t="s">
        <v>19</v>
      </c>
      <c r="AH21" s="29">
        <f t="shared" si="0"/>
      </c>
      <c r="AI21" s="6">
        <f>IF(AI22="","",IF(AI22=100%,"",L21*(100%-AI22)))</f>
      </c>
      <c r="AJ21" s="2"/>
    </row>
    <row r="22" spans="1:36" ht="18.75" customHeight="1">
      <c r="A22" s="120"/>
      <c r="B22" s="53" t="s">
        <v>20</v>
      </c>
      <c r="C22" s="54"/>
      <c r="D22" s="55" t="s">
        <v>21</v>
      </c>
      <c r="E22" s="53" t="s">
        <v>20</v>
      </c>
      <c r="F22" s="54"/>
      <c r="G22" s="55" t="s">
        <v>21</v>
      </c>
      <c r="H22" s="57" t="s">
        <v>22</v>
      </c>
      <c r="I22" s="61"/>
      <c r="J22" s="125"/>
      <c r="K22" s="64"/>
      <c r="L22" s="128"/>
      <c r="M22" s="114"/>
      <c r="N22" s="98"/>
      <c r="O22" s="113"/>
      <c r="P22" s="98"/>
      <c r="Q22" s="37"/>
      <c r="R22" s="117"/>
      <c r="S22" s="117"/>
      <c r="T22" s="113"/>
      <c r="U22" s="27" t="s">
        <v>23</v>
      </c>
      <c r="V22" s="70"/>
      <c r="W22" s="27" t="s">
        <v>23</v>
      </c>
      <c r="X22" s="70"/>
      <c r="Y22" s="27" t="s">
        <v>23</v>
      </c>
      <c r="Z22" s="70"/>
      <c r="AA22" s="27" t="s">
        <v>23</v>
      </c>
      <c r="AB22" s="70"/>
      <c r="AC22" s="27" t="s">
        <v>23</v>
      </c>
      <c r="AD22" s="70"/>
      <c r="AE22" s="27" t="s">
        <v>23</v>
      </c>
      <c r="AF22" s="74"/>
      <c r="AG22" s="30" t="s">
        <v>23</v>
      </c>
      <c r="AH22" s="31">
        <f t="shared" si="0"/>
      </c>
      <c r="AI22" s="7">
        <f>IF(L21="","",SUM(AH22,AH21,O21)/L21)</f>
      </c>
      <c r="AJ22" s="2"/>
    </row>
    <row r="23" spans="1:36" ht="18.75" customHeight="1">
      <c r="A23" s="120">
        <v>48</v>
      </c>
      <c r="B23" s="122"/>
      <c r="C23" s="123"/>
      <c r="D23" s="124"/>
      <c r="E23" s="122"/>
      <c r="F23" s="123"/>
      <c r="G23" s="124"/>
      <c r="H23" s="58" t="s">
        <v>18</v>
      </c>
      <c r="I23" s="61"/>
      <c r="J23" s="125"/>
      <c r="K23" s="64"/>
      <c r="L23" s="127">
        <f>IF(AND(K23="",K24=""),"",SUM(K23:K24))</f>
      </c>
      <c r="M23" s="114"/>
      <c r="N23" s="97">
        <f>IF(SUM(K23:K24)*M23=0,"",SUM(K23:K24)*M23)</f>
      </c>
      <c r="O23" s="113"/>
      <c r="P23" s="97">
        <f>IF(AND(L23=""),"",L23*M23-O23)</f>
      </c>
      <c r="Q23" s="36"/>
      <c r="R23" s="117"/>
      <c r="S23" s="117"/>
      <c r="T23" s="113"/>
      <c r="U23" s="26" t="s">
        <v>19</v>
      </c>
      <c r="V23" s="71"/>
      <c r="W23" s="26" t="s">
        <v>19</v>
      </c>
      <c r="X23" s="71"/>
      <c r="Y23" s="26" t="s">
        <v>19</v>
      </c>
      <c r="Z23" s="71"/>
      <c r="AA23" s="26" t="s">
        <v>19</v>
      </c>
      <c r="AB23" s="71"/>
      <c r="AC23" s="26" t="s">
        <v>19</v>
      </c>
      <c r="AD23" s="71"/>
      <c r="AE23" s="26" t="s">
        <v>19</v>
      </c>
      <c r="AF23" s="75"/>
      <c r="AG23" s="28" t="s">
        <v>19</v>
      </c>
      <c r="AH23" s="29">
        <f t="shared" si="0"/>
      </c>
      <c r="AI23" s="6">
        <f>IF(AI24="","",IF(AI24=100%,"",L23*(100%-AI24)))</f>
      </c>
      <c r="AJ23" s="2"/>
    </row>
    <row r="24" spans="1:36" ht="18.75" customHeight="1">
      <c r="A24" s="120"/>
      <c r="B24" s="53" t="s">
        <v>20</v>
      </c>
      <c r="C24" s="54"/>
      <c r="D24" s="55" t="s">
        <v>21</v>
      </c>
      <c r="E24" s="53" t="s">
        <v>20</v>
      </c>
      <c r="F24" s="54"/>
      <c r="G24" s="55" t="s">
        <v>21</v>
      </c>
      <c r="H24" s="57" t="s">
        <v>22</v>
      </c>
      <c r="I24" s="61"/>
      <c r="J24" s="125"/>
      <c r="K24" s="64"/>
      <c r="L24" s="128"/>
      <c r="M24" s="114"/>
      <c r="N24" s="98"/>
      <c r="O24" s="113"/>
      <c r="P24" s="98"/>
      <c r="Q24" s="37"/>
      <c r="R24" s="117"/>
      <c r="S24" s="117"/>
      <c r="T24" s="113"/>
      <c r="U24" s="27" t="s">
        <v>23</v>
      </c>
      <c r="V24" s="70"/>
      <c r="W24" s="27" t="s">
        <v>23</v>
      </c>
      <c r="X24" s="70"/>
      <c r="Y24" s="27" t="s">
        <v>23</v>
      </c>
      <c r="Z24" s="70"/>
      <c r="AA24" s="27" t="s">
        <v>23</v>
      </c>
      <c r="AB24" s="70"/>
      <c r="AC24" s="27" t="s">
        <v>23</v>
      </c>
      <c r="AD24" s="70"/>
      <c r="AE24" s="27" t="s">
        <v>23</v>
      </c>
      <c r="AF24" s="74"/>
      <c r="AG24" s="30" t="s">
        <v>23</v>
      </c>
      <c r="AH24" s="31">
        <f t="shared" si="0"/>
      </c>
      <c r="AI24" s="7">
        <f>IF(L23="","",SUM(AH24,AH23,O23)/L23)</f>
      </c>
      <c r="AJ24" s="2"/>
    </row>
    <row r="25" spans="1:36" ht="18.75" customHeight="1">
      <c r="A25" s="120">
        <v>49</v>
      </c>
      <c r="B25" s="122"/>
      <c r="C25" s="123"/>
      <c r="D25" s="124"/>
      <c r="E25" s="122"/>
      <c r="F25" s="123"/>
      <c r="G25" s="124"/>
      <c r="H25" s="58" t="s">
        <v>18</v>
      </c>
      <c r="I25" s="61"/>
      <c r="J25" s="125"/>
      <c r="K25" s="64"/>
      <c r="L25" s="127">
        <f>IF(AND(K25="",K26=""),"",SUM(K25:K26))</f>
      </c>
      <c r="M25" s="114"/>
      <c r="N25" s="97">
        <f>IF(SUM(K25:K26)*M25=0,"",SUM(K25:K26)*M25)</f>
      </c>
      <c r="O25" s="113"/>
      <c r="P25" s="97">
        <f>IF(AND(L25=""),"",L25*M25-O25)</f>
      </c>
      <c r="Q25" s="36"/>
      <c r="R25" s="117"/>
      <c r="S25" s="117"/>
      <c r="T25" s="113"/>
      <c r="U25" s="26" t="s">
        <v>19</v>
      </c>
      <c r="V25" s="71"/>
      <c r="W25" s="26" t="s">
        <v>19</v>
      </c>
      <c r="X25" s="71"/>
      <c r="Y25" s="26" t="s">
        <v>19</v>
      </c>
      <c r="Z25" s="71"/>
      <c r="AA25" s="26" t="s">
        <v>19</v>
      </c>
      <c r="AB25" s="71"/>
      <c r="AC25" s="26" t="s">
        <v>19</v>
      </c>
      <c r="AD25" s="71"/>
      <c r="AE25" s="26" t="s">
        <v>19</v>
      </c>
      <c r="AF25" s="75"/>
      <c r="AG25" s="28" t="s">
        <v>19</v>
      </c>
      <c r="AH25" s="29">
        <f t="shared" si="0"/>
      </c>
      <c r="AI25" s="6">
        <f>IF(AI26="","",IF(AI26=100%,"",L25*(100%-AI26)))</f>
      </c>
      <c r="AJ25" s="2"/>
    </row>
    <row r="26" spans="1:36" ht="18.75" customHeight="1">
      <c r="A26" s="120"/>
      <c r="B26" s="53" t="s">
        <v>20</v>
      </c>
      <c r="C26" s="54"/>
      <c r="D26" s="55" t="s">
        <v>21</v>
      </c>
      <c r="E26" s="53" t="s">
        <v>20</v>
      </c>
      <c r="F26" s="54"/>
      <c r="G26" s="55" t="s">
        <v>21</v>
      </c>
      <c r="H26" s="57" t="s">
        <v>22</v>
      </c>
      <c r="I26" s="61"/>
      <c r="J26" s="125"/>
      <c r="K26" s="64"/>
      <c r="L26" s="128"/>
      <c r="M26" s="114"/>
      <c r="N26" s="98"/>
      <c r="O26" s="113"/>
      <c r="P26" s="98"/>
      <c r="Q26" s="37"/>
      <c r="R26" s="117"/>
      <c r="S26" s="117"/>
      <c r="T26" s="113"/>
      <c r="U26" s="27" t="s">
        <v>23</v>
      </c>
      <c r="V26" s="70"/>
      <c r="W26" s="27" t="s">
        <v>23</v>
      </c>
      <c r="X26" s="70"/>
      <c r="Y26" s="27" t="s">
        <v>23</v>
      </c>
      <c r="Z26" s="70"/>
      <c r="AA26" s="27" t="s">
        <v>23</v>
      </c>
      <c r="AB26" s="70"/>
      <c r="AC26" s="27" t="s">
        <v>23</v>
      </c>
      <c r="AD26" s="70"/>
      <c r="AE26" s="27" t="s">
        <v>23</v>
      </c>
      <c r="AF26" s="74"/>
      <c r="AG26" s="30" t="s">
        <v>23</v>
      </c>
      <c r="AH26" s="31">
        <f t="shared" si="0"/>
      </c>
      <c r="AI26" s="7">
        <f>IF(L25="","",SUM(AH26,AH25,O25)/L25)</f>
      </c>
      <c r="AJ26" s="2"/>
    </row>
    <row r="27" spans="1:36" ht="18.75" customHeight="1">
      <c r="A27" s="120">
        <v>50</v>
      </c>
      <c r="B27" s="122"/>
      <c r="C27" s="123"/>
      <c r="D27" s="124"/>
      <c r="E27" s="122"/>
      <c r="F27" s="123"/>
      <c r="G27" s="124"/>
      <c r="H27" s="58" t="s">
        <v>18</v>
      </c>
      <c r="I27" s="61"/>
      <c r="J27" s="125"/>
      <c r="K27" s="64"/>
      <c r="L27" s="127">
        <f>IF(AND(K27="",K28=""),"",SUM(K27:K28))</f>
      </c>
      <c r="M27" s="114"/>
      <c r="N27" s="97">
        <f>IF(SUM(K27:K28)*M27=0,"",SUM(K27:K28)*M27)</f>
      </c>
      <c r="O27" s="113"/>
      <c r="P27" s="97">
        <f>IF(AND(L27=""),"",L27*M27-O27)</f>
      </c>
      <c r="Q27" s="36"/>
      <c r="R27" s="117"/>
      <c r="S27" s="117"/>
      <c r="T27" s="113"/>
      <c r="U27" s="26" t="s">
        <v>19</v>
      </c>
      <c r="V27" s="71"/>
      <c r="W27" s="26" t="s">
        <v>19</v>
      </c>
      <c r="X27" s="71"/>
      <c r="Y27" s="26" t="s">
        <v>19</v>
      </c>
      <c r="Z27" s="71"/>
      <c r="AA27" s="26" t="s">
        <v>19</v>
      </c>
      <c r="AB27" s="71"/>
      <c r="AC27" s="26" t="s">
        <v>19</v>
      </c>
      <c r="AD27" s="71"/>
      <c r="AE27" s="26" t="s">
        <v>19</v>
      </c>
      <c r="AF27" s="75"/>
      <c r="AG27" s="28" t="s">
        <v>19</v>
      </c>
      <c r="AH27" s="29">
        <f t="shared" si="0"/>
      </c>
      <c r="AI27" s="6">
        <f>IF(AI28="","",IF(AI28=100%,"",L27*(100%-AI28)))</f>
      </c>
      <c r="AJ27" s="2"/>
    </row>
    <row r="28" spans="1:36" ht="18.75" customHeight="1">
      <c r="A28" s="120"/>
      <c r="B28" s="53" t="s">
        <v>20</v>
      </c>
      <c r="C28" s="54"/>
      <c r="D28" s="55" t="s">
        <v>21</v>
      </c>
      <c r="E28" s="53" t="s">
        <v>20</v>
      </c>
      <c r="F28" s="54"/>
      <c r="G28" s="55" t="s">
        <v>21</v>
      </c>
      <c r="H28" s="57" t="s">
        <v>22</v>
      </c>
      <c r="I28" s="61"/>
      <c r="J28" s="125"/>
      <c r="K28" s="64"/>
      <c r="L28" s="128"/>
      <c r="M28" s="114"/>
      <c r="N28" s="98"/>
      <c r="O28" s="113"/>
      <c r="P28" s="98"/>
      <c r="Q28" s="37"/>
      <c r="R28" s="117"/>
      <c r="S28" s="117"/>
      <c r="T28" s="113"/>
      <c r="U28" s="27" t="s">
        <v>23</v>
      </c>
      <c r="V28" s="70"/>
      <c r="W28" s="27" t="s">
        <v>23</v>
      </c>
      <c r="X28" s="70"/>
      <c r="Y28" s="27" t="s">
        <v>23</v>
      </c>
      <c r="Z28" s="70"/>
      <c r="AA28" s="27" t="s">
        <v>23</v>
      </c>
      <c r="AB28" s="70"/>
      <c r="AC28" s="27" t="s">
        <v>23</v>
      </c>
      <c r="AD28" s="70"/>
      <c r="AE28" s="27" t="s">
        <v>23</v>
      </c>
      <c r="AF28" s="74"/>
      <c r="AG28" s="30" t="s">
        <v>23</v>
      </c>
      <c r="AH28" s="31">
        <f t="shared" si="0"/>
      </c>
      <c r="AI28" s="7">
        <f>IF(L27="","",SUM(AH28,AH27,O27)/L27)</f>
      </c>
      <c r="AJ28" s="2"/>
    </row>
    <row r="29" spans="1:36" ht="18.75" customHeight="1">
      <c r="A29" s="120">
        <v>51</v>
      </c>
      <c r="B29" s="122"/>
      <c r="C29" s="123"/>
      <c r="D29" s="124"/>
      <c r="E29" s="122"/>
      <c r="F29" s="123"/>
      <c r="G29" s="124"/>
      <c r="H29" s="58" t="s">
        <v>18</v>
      </c>
      <c r="I29" s="61"/>
      <c r="J29" s="125"/>
      <c r="K29" s="64"/>
      <c r="L29" s="127">
        <f>IF(AND(K29="",K30=""),"",SUM(K29:K30))</f>
      </c>
      <c r="M29" s="114"/>
      <c r="N29" s="97">
        <f>IF(SUM(K29:K30)*M29=0,"",SUM(K29:K30)*M29)</f>
      </c>
      <c r="O29" s="113"/>
      <c r="P29" s="97">
        <f>IF(AND(L29=""),"",L29*M29-O29)</f>
      </c>
      <c r="Q29" s="36"/>
      <c r="R29" s="117"/>
      <c r="S29" s="117"/>
      <c r="T29" s="113"/>
      <c r="U29" s="26" t="s">
        <v>19</v>
      </c>
      <c r="V29" s="71"/>
      <c r="W29" s="26" t="s">
        <v>19</v>
      </c>
      <c r="X29" s="71"/>
      <c r="Y29" s="26" t="s">
        <v>19</v>
      </c>
      <c r="Z29" s="71"/>
      <c r="AA29" s="26" t="s">
        <v>19</v>
      </c>
      <c r="AB29" s="71"/>
      <c r="AC29" s="26" t="s">
        <v>19</v>
      </c>
      <c r="AD29" s="71"/>
      <c r="AE29" s="26" t="s">
        <v>19</v>
      </c>
      <c r="AF29" s="75"/>
      <c r="AG29" s="28" t="s">
        <v>19</v>
      </c>
      <c r="AH29" s="29">
        <f t="shared" si="0"/>
      </c>
      <c r="AI29" s="6">
        <f>IF(AI30="","",IF(AI30=100%,"",L29*(100%-AI30)))</f>
      </c>
      <c r="AJ29" s="2"/>
    </row>
    <row r="30" spans="1:36" ht="18.75" customHeight="1">
      <c r="A30" s="120"/>
      <c r="B30" s="53" t="s">
        <v>20</v>
      </c>
      <c r="C30" s="54"/>
      <c r="D30" s="55" t="s">
        <v>21</v>
      </c>
      <c r="E30" s="53" t="s">
        <v>20</v>
      </c>
      <c r="F30" s="54"/>
      <c r="G30" s="55" t="s">
        <v>21</v>
      </c>
      <c r="H30" s="57" t="s">
        <v>22</v>
      </c>
      <c r="I30" s="61"/>
      <c r="J30" s="125"/>
      <c r="K30" s="64"/>
      <c r="L30" s="128"/>
      <c r="M30" s="114"/>
      <c r="N30" s="98"/>
      <c r="O30" s="113"/>
      <c r="P30" s="98"/>
      <c r="Q30" s="37"/>
      <c r="R30" s="117"/>
      <c r="S30" s="117"/>
      <c r="T30" s="113"/>
      <c r="U30" s="27" t="s">
        <v>23</v>
      </c>
      <c r="V30" s="70"/>
      <c r="W30" s="27" t="s">
        <v>23</v>
      </c>
      <c r="X30" s="70"/>
      <c r="Y30" s="27" t="s">
        <v>23</v>
      </c>
      <c r="Z30" s="70"/>
      <c r="AA30" s="27" t="s">
        <v>23</v>
      </c>
      <c r="AB30" s="70"/>
      <c r="AC30" s="27" t="s">
        <v>23</v>
      </c>
      <c r="AD30" s="70"/>
      <c r="AE30" s="27" t="s">
        <v>23</v>
      </c>
      <c r="AF30" s="74"/>
      <c r="AG30" s="30" t="s">
        <v>23</v>
      </c>
      <c r="AH30" s="31">
        <f t="shared" si="0"/>
      </c>
      <c r="AI30" s="7">
        <f>IF(L29="","",SUM(AH30,AH29,O29)/L29)</f>
      </c>
      <c r="AJ30" s="2"/>
    </row>
    <row r="31" spans="1:36" ht="18.75" customHeight="1">
      <c r="A31" s="120">
        <v>52</v>
      </c>
      <c r="B31" s="122"/>
      <c r="C31" s="123"/>
      <c r="D31" s="124"/>
      <c r="E31" s="122"/>
      <c r="F31" s="123"/>
      <c r="G31" s="124"/>
      <c r="H31" s="58" t="s">
        <v>18</v>
      </c>
      <c r="I31" s="61"/>
      <c r="J31" s="125"/>
      <c r="K31" s="64"/>
      <c r="L31" s="127">
        <f>IF(AND(K31="",K32=""),"",SUM(K31:K32))</f>
      </c>
      <c r="M31" s="114"/>
      <c r="N31" s="97">
        <f>IF(SUM(K31:K32)*M31=0,"",SUM(K31:K32)*M31)</f>
      </c>
      <c r="O31" s="113"/>
      <c r="P31" s="97">
        <f>IF(AND(L31=""),"",L31*M31-O31)</f>
      </c>
      <c r="Q31" s="36"/>
      <c r="R31" s="117"/>
      <c r="S31" s="117"/>
      <c r="T31" s="113"/>
      <c r="U31" s="26" t="s">
        <v>19</v>
      </c>
      <c r="V31" s="71"/>
      <c r="W31" s="26" t="s">
        <v>19</v>
      </c>
      <c r="X31" s="71"/>
      <c r="Y31" s="26" t="s">
        <v>19</v>
      </c>
      <c r="Z31" s="71"/>
      <c r="AA31" s="26" t="s">
        <v>19</v>
      </c>
      <c r="AB31" s="71"/>
      <c r="AC31" s="26" t="s">
        <v>19</v>
      </c>
      <c r="AD31" s="71"/>
      <c r="AE31" s="26" t="s">
        <v>19</v>
      </c>
      <c r="AF31" s="75"/>
      <c r="AG31" s="28" t="s">
        <v>19</v>
      </c>
      <c r="AH31" s="29">
        <f t="shared" si="0"/>
      </c>
      <c r="AI31" s="6">
        <f>IF(AI32="","",IF(AI32=100%,"",L31*(100%-AI32)))</f>
      </c>
      <c r="AJ31" s="2"/>
    </row>
    <row r="32" spans="1:36" ht="18.75" customHeight="1">
      <c r="A32" s="120"/>
      <c r="B32" s="53" t="s">
        <v>20</v>
      </c>
      <c r="C32" s="54"/>
      <c r="D32" s="55" t="s">
        <v>21</v>
      </c>
      <c r="E32" s="53" t="s">
        <v>20</v>
      </c>
      <c r="F32" s="54"/>
      <c r="G32" s="55" t="s">
        <v>21</v>
      </c>
      <c r="H32" s="57" t="s">
        <v>22</v>
      </c>
      <c r="I32" s="61"/>
      <c r="J32" s="125"/>
      <c r="K32" s="64"/>
      <c r="L32" s="128"/>
      <c r="M32" s="114"/>
      <c r="N32" s="98"/>
      <c r="O32" s="113"/>
      <c r="P32" s="98"/>
      <c r="Q32" s="37"/>
      <c r="R32" s="117"/>
      <c r="S32" s="117"/>
      <c r="T32" s="113"/>
      <c r="U32" s="27" t="s">
        <v>23</v>
      </c>
      <c r="V32" s="70"/>
      <c r="W32" s="27" t="s">
        <v>23</v>
      </c>
      <c r="X32" s="70"/>
      <c r="Y32" s="27" t="s">
        <v>23</v>
      </c>
      <c r="Z32" s="70"/>
      <c r="AA32" s="27" t="s">
        <v>23</v>
      </c>
      <c r="AB32" s="70"/>
      <c r="AC32" s="27" t="s">
        <v>23</v>
      </c>
      <c r="AD32" s="70"/>
      <c r="AE32" s="27" t="s">
        <v>23</v>
      </c>
      <c r="AF32" s="74"/>
      <c r="AG32" s="30" t="s">
        <v>23</v>
      </c>
      <c r="AH32" s="31">
        <f t="shared" si="0"/>
      </c>
      <c r="AI32" s="7">
        <f>IF(L31="","",SUM(AH32,AH31,O31)/L31)</f>
      </c>
      <c r="AJ32" s="2"/>
    </row>
    <row r="33" spans="1:36" ht="18.75" customHeight="1">
      <c r="A33" s="120">
        <v>53</v>
      </c>
      <c r="B33" s="122"/>
      <c r="C33" s="123"/>
      <c r="D33" s="124"/>
      <c r="E33" s="122"/>
      <c r="F33" s="123"/>
      <c r="G33" s="124"/>
      <c r="H33" s="58" t="s">
        <v>18</v>
      </c>
      <c r="I33" s="61"/>
      <c r="J33" s="125"/>
      <c r="K33" s="64"/>
      <c r="L33" s="127">
        <f>IF(AND(K33="",K34=""),"",SUM(K33:K34))</f>
      </c>
      <c r="M33" s="114"/>
      <c r="N33" s="97">
        <f>IF(SUM(K33:K34)*M33=0,"",SUM(K33:K34)*M33)</f>
      </c>
      <c r="O33" s="113"/>
      <c r="P33" s="97">
        <f>IF(AND(L33=""),"",L33*M33-O33)</f>
      </c>
      <c r="Q33" s="36"/>
      <c r="R33" s="117"/>
      <c r="S33" s="117"/>
      <c r="T33" s="113"/>
      <c r="U33" s="26" t="s">
        <v>19</v>
      </c>
      <c r="V33" s="71"/>
      <c r="W33" s="26" t="s">
        <v>19</v>
      </c>
      <c r="X33" s="71"/>
      <c r="Y33" s="26" t="s">
        <v>19</v>
      </c>
      <c r="Z33" s="71"/>
      <c r="AA33" s="26" t="s">
        <v>19</v>
      </c>
      <c r="AB33" s="71"/>
      <c r="AC33" s="26" t="s">
        <v>19</v>
      </c>
      <c r="AD33" s="71"/>
      <c r="AE33" s="26" t="s">
        <v>19</v>
      </c>
      <c r="AF33" s="75"/>
      <c r="AG33" s="28" t="s">
        <v>19</v>
      </c>
      <c r="AH33" s="29">
        <f t="shared" si="0"/>
      </c>
      <c r="AI33" s="6">
        <f>IF(AI34="","",IF(AI34=100%,"",L33*(100%-AI34)))</f>
      </c>
      <c r="AJ33" s="2"/>
    </row>
    <row r="34" spans="1:36" ht="18.75" customHeight="1">
      <c r="A34" s="120"/>
      <c r="B34" s="53" t="s">
        <v>20</v>
      </c>
      <c r="C34" s="54"/>
      <c r="D34" s="55" t="s">
        <v>21</v>
      </c>
      <c r="E34" s="53" t="s">
        <v>20</v>
      </c>
      <c r="F34" s="54"/>
      <c r="G34" s="55" t="s">
        <v>21</v>
      </c>
      <c r="H34" s="57" t="s">
        <v>22</v>
      </c>
      <c r="I34" s="61"/>
      <c r="J34" s="125"/>
      <c r="K34" s="64"/>
      <c r="L34" s="128"/>
      <c r="M34" s="114"/>
      <c r="N34" s="98"/>
      <c r="O34" s="113"/>
      <c r="P34" s="98"/>
      <c r="Q34" s="37"/>
      <c r="R34" s="117"/>
      <c r="S34" s="117"/>
      <c r="T34" s="113"/>
      <c r="U34" s="27" t="s">
        <v>23</v>
      </c>
      <c r="V34" s="70"/>
      <c r="W34" s="27" t="s">
        <v>23</v>
      </c>
      <c r="X34" s="70"/>
      <c r="Y34" s="27" t="s">
        <v>23</v>
      </c>
      <c r="Z34" s="70"/>
      <c r="AA34" s="27" t="s">
        <v>23</v>
      </c>
      <c r="AB34" s="70"/>
      <c r="AC34" s="27" t="s">
        <v>23</v>
      </c>
      <c r="AD34" s="70"/>
      <c r="AE34" s="27" t="s">
        <v>23</v>
      </c>
      <c r="AF34" s="74"/>
      <c r="AG34" s="30" t="s">
        <v>23</v>
      </c>
      <c r="AH34" s="31">
        <f t="shared" si="0"/>
      </c>
      <c r="AI34" s="7">
        <f>IF(L33="","",SUM(AH34,AH33,O33)/L33)</f>
      </c>
      <c r="AJ34" s="2"/>
    </row>
    <row r="35" spans="1:36" ht="18.75" customHeight="1">
      <c r="A35" s="120">
        <v>54</v>
      </c>
      <c r="B35" s="122"/>
      <c r="C35" s="123"/>
      <c r="D35" s="124"/>
      <c r="E35" s="122"/>
      <c r="F35" s="123"/>
      <c r="G35" s="124"/>
      <c r="H35" s="58" t="s">
        <v>18</v>
      </c>
      <c r="I35" s="61"/>
      <c r="J35" s="125"/>
      <c r="K35" s="64"/>
      <c r="L35" s="127">
        <f>IF(AND(K35="",K36=""),"",SUM(K35:K36))</f>
      </c>
      <c r="M35" s="114"/>
      <c r="N35" s="97">
        <f>IF(SUM(K35:K36)*M35=0,"",SUM(K35:K36)*M35)</f>
      </c>
      <c r="O35" s="113"/>
      <c r="P35" s="97">
        <f>IF(AND(L35=""),"",L35*M35-O35)</f>
      </c>
      <c r="Q35" s="36"/>
      <c r="R35" s="117"/>
      <c r="S35" s="117"/>
      <c r="T35" s="113"/>
      <c r="U35" s="26" t="s">
        <v>19</v>
      </c>
      <c r="V35" s="71"/>
      <c r="W35" s="26" t="s">
        <v>19</v>
      </c>
      <c r="X35" s="71"/>
      <c r="Y35" s="26" t="s">
        <v>19</v>
      </c>
      <c r="Z35" s="71"/>
      <c r="AA35" s="26" t="s">
        <v>19</v>
      </c>
      <c r="AB35" s="71"/>
      <c r="AC35" s="26" t="s">
        <v>19</v>
      </c>
      <c r="AD35" s="71"/>
      <c r="AE35" s="26" t="s">
        <v>19</v>
      </c>
      <c r="AF35" s="75"/>
      <c r="AG35" s="28" t="s">
        <v>19</v>
      </c>
      <c r="AH35" s="29">
        <f t="shared" si="0"/>
      </c>
      <c r="AI35" s="6">
        <f>IF(AI36="","",IF(AI36=100%,"",L35*(100%-AI36)))</f>
      </c>
      <c r="AJ35" s="2"/>
    </row>
    <row r="36" spans="1:36" ht="18.75" customHeight="1">
      <c r="A36" s="120"/>
      <c r="B36" s="53" t="s">
        <v>20</v>
      </c>
      <c r="C36" s="54"/>
      <c r="D36" s="55" t="s">
        <v>21</v>
      </c>
      <c r="E36" s="53" t="s">
        <v>20</v>
      </c>
      <c r="F36" s="54"/>
      <c r="G36" s="55" t="s">
        <v>21</v>
      </c>
      <c r="H36" s="57" t="s">
        <v>22</v>
      </c>
      <c r="I36" s="61"/>
      <c r="J36" s="125"/>
      <c r="K36" s="64"/>
      <c r="L36" s="128"/>
      <c r="M36" s="114"/>
      <c r="N36" s="98"/>
      <c r="O36" s="113"/>
      <c r="P36" s="98"/>
      <c r="Q36" s="37"/>
      <c r="R36" s="117"/>
      <c r="S36" s="117"/>
      <c r="T36" s="113"/>
      <c r="U36" s="27" t="s">
        <v>23</v>
      </c>
      <c r="V36" s="70"/>
      <c r="W36" s="27" t="s">
        <v>23</v>
      </c>
      <c r="X36" s="70"/>
      <c r="Y36" s="27" t="s">
        <v>23</v>
      </c>
      <c r="Z36" s="70"/>
      <c r="AA36" s="27" t="s">
        <v>23</v>
      </c>
      <c r="AB36" s="70"/>
      <c r="AC36" s="27" t="s">
        <v>23</v>
      </c>
      <c r="AD36" s="70"/>
      <c r="AE36" s="27" t="s">
        <v>23</v>
      </c>
      <c r="AF36" s="74"/>
      <c r="AG36" s="30" t="s">
        <v>23</v>
      </c>
      <c r="AH36" s="31">
        <f t="shared" si="0"/>
      </c>
      <c r="AI36" s="7">
        <f>IF(L35="","",SUM(AH36,AH35,O35)/L35)</f>
      </c>
      <c r="AJ36" s="2"/>
    </row>
    <row r="37" spans="1:36" ht="18.75" customHeight="1">
      <c r="A37" s="120">
        <v>55</v>
      </c>
      <c r="B37" s="122"/>
      <c r="C37" s="123"/>
      <c r="D37" s="124"/>
      <c r="E37" s="122"/>
      <c r="F37" s="123"/>
      <c r="G37" s="124"/>
      <c r="H37" s="58" t="s">
        <v>18</v>
      </c>
      <c r="I37" s="61"/>
      <c r="J37" s="125"/>
      <c r="K37" s="64"/>
      <c r="L37" s="127">
        <f>IF(AND(K37="",K38=""),"",SUM(K37:K38))</f>
      </c>
      <c r="M37" s="114"/>
      <c r="N37" s="97">
        <f>IF(SUM(K37:K38)*M37=0,"",SUM(K37:K38)*M37)</f>
      </c>
      <c r="O37" s="113"/>
      <c r="P37" s="97">
        <f>IF(AND(L37=""),"",L37*M37-O37)</f>
      </c>
      <c r="Q37" s="36"/>
      <c r="R37" s="117"/>
      <c r="S37" s="117"/>
      <c r="T37" s="113"/>
      <c r="U37" s="26" t="s">
        <v>19</v>
      </c>
      <c r="V37" s="71"/>
      <c r="W37" s="26" t="s">
        <v>19</v>
      </c>
      <c r="X37" s="71"/>
      <c r="Y37" s="26" t="s">
        <v>19</v>
      </c>
      <c r="Z37" s="71"/>
      <c r="AA37" s="26" t="s">
        <v>19</v>
      </c>
      <c r="AB37" s="71"/>
      <c r="AC37" s="26" t="s">
        <v>19</v>
      </c>
      <c r="AD37" s="71"/>
      <c r="AE37" s="26" t="s">
        <v>19</v>
      </c>
      <c r="AF37" s="75"/>
      <c r="AG37" s="28" t="s">
        <v>19</v>
      </c>
      <c r="AH37" s="29">
        <f t="shared" si="0"/>
      </c>
      <c r="AI37" s="6">
        <f>IF(AI38="","",IF(AI38=100%,"",L37*(100%-AI38)))</f>
      </c>
      <c r="AJ37" s="2"/>
    </row>
    <row r="38" spans="1:36" ht="18.75" customHeight="1">
      <c r="A38" s="120"/>
      <c r="B38" s="53" t="s">
        <v>20</v>
      </c>
      <c r="C38" s="54"/>
      <c r="D38" s="55" t="s">
        <v>21</v>
      </c>
      <c r="E38" s="53" t="s">
        <v>20</v>
      </c>
      <c r="F38" s="54"/>
      <c r="G38" s="55" t="s">
        <v>21</v>
      </c>
      <c r="H38" s="57" t="s">
        <v>22</v>
      </c>
      <c r="I38" s="61"/>
      <c r="J38" s="125"/>
      <c r="K38" s="64"/>
      <c r="L38" s="128"/>
      <c r="M38" s="114"/>
      <c r="N38" s="98"/>
      <c r="O38" s="113"/>
      <c r="P38" s="98"/>
      <c r="Q38" s="37"/>
      <c r="R38" s="117"/>
      <c r="S38" s="117"/>
      <c r="T38" s="113"/>
      <c r="U38" s="27" t="s">
        <v>23</v>
      </c>
      <c r="V38" s="70"/>
      <c r="W38" s="27" t="s">
        <v>23</v>
      </c>
      <c r="X38" s="70"/>
      <c r="Y38" s="27" t="s">
        <v>23</v>
      </c>
      <c r="Z38" s="70"/>
      <c r="AA38" s="27" t="s">
        <v>23</v>
      </c>
      <c r="AB38" s="70"/>
      <c r="AC38" s="27" t="s">
        <v>23</v>
      </c>
      <c r="AD38" s="70"/>
      <c r="AE38" s="27" t="s">
        <v>23</v>
      </c>
      <c r="AF38" s="74"/>
      <c r="AG38" s="30" t="s">
        <v>23</v>
      </c>
      <c r="AH38" s="31">
        <f t="shared" si="0"/>
      </c>
      <c r="AI38" s="7">
        <f>IF(L37="","",SUM(AH38,AH37,O37)/L37)</f>
      </c>
      <c r="AJ38" s="2"/>
    </row>
    <row r="39" spans="1:36" ht="18.75" customHeight="1">
      <c r="A39" s="120">
        <v>56</v>
      </c>
      <c r="B39" s="122"/>
      <c r="C39" s="123"/>
      <c r="D39" s="124"/>
      <c r="E39" s="122"/>
      <c r="F39" s="123"/>
      <c r="G39" s="124"/>
      <c r="H39" s="58" t="s">
        <v>18</v>
      </c>
      <c r="I39" s="61"/>
      <c r="J39" s="125"/>
      <c r="K39" s="64"/>
      <c r="L39" s="127">
        <f>IF(AND(K39="",K40=""),"",SUM(K39:K40))</f>
      </c>
      <c r="M39" s="114"/>
      <c r="N39" s="97">
        <f>IF(SUM(K39:K40)*M39=0,"",SUM(K39:K40)*M39)</f>
      </c>
      <c r="O39" s="113"/>
      <c r="P39" s="97">
        <f>IF(AND(L39=""),"",L39*M39-O39)</f>
      </c>
      <c r="Q39" s="36"/>
      <c r="R39" s="117"/>
      <c r="S39" s="117"/>
      <c r="T39" s="113"/>
      <c r="U39" s="26" t="s">
        <v>19</v>
      </c>
      <c r="V39" s="71"/>
      <c r="W39" s="26" t="s">
        <v>19</v>
      </c>
      <c r="X39" s="71"/>
      <c r="Y39" s="26" t="s">
        <v>19</v>
      </c>
      <c r="Z39" s="71"/>
      <c r="AA39" s="26" t="s">
        <v>19</v>
      </c>
      <c r="AB39" s="71"/>
      <c r="AC39" s="26" t="s">
        <v>19</v>
      </c>
      <c r="AD39" s="71"/>
      <c r="AE39" s="26" t="s">
        <v>19</v>
      </c>
      <c r="AF39" s="75"/>
      <c r="AG39" s="28" t="s">
        <v>19</v>
      </c>
      <c r="AH39" s="29">
        <f t="shared" si="0"/>
      </c>
      <c r="AI39" s="6">
        <f>IF(AI40="","",IF(AI40=100%,"",L39*(100%-AI40)))</f>
      </c>
      <c r="AJ39" s="2"/>
    </row>
    <row r="40" spans="1:36" ht="18.75" customHeight="1">
      <c r="A40" s="120"/>
      <c r="B40" s="53" t="s">
        <v>20</v>
      </c>
      <c r="C40" s="54"/>
      <c r="D40" s="55" t="s">
        <v>21</v>
      </c>
      <c r="E40" s="53" t="s">
        <v>20</v>
      </c>
      <c r="F40" s="54"/>
      <c r="G40" s="55" t="s">
        <v>21</v>
      </c>
      <c r="H40" s="57" t="s">
        <v>22</v>
      </c>
      <c r="I40" s="61"/>
      <c r="J40" s="125"/>
      <c r="K40" s="64"/>
      <c r="L40" s="128"/>
      <c r="M40" s="114"/>
      <c r="N40" s="98"/>
      <c r="O40" s="113"/>
      <c r="P40" s="98"/>
      <c r="Q40" s="37"/>
      <c r="R40" s="117"/>
      <c r="S40" s="117"/>
      <c r="T40" s="113"/>
      <c r="U40" s="27" t="s">
        <v>23</v>
      </c>
      <c r="V40" s="70"/>
      <c r="W40" s="27" t="s">
        <v>23</v>
      </c>
      <c r="X40" s="70"/>
      <c r="Y40" s="27" t="s">
        <v>23</v>
      </c>
      <c r="Z40" s="70"/>
      <c r="AA40" s="27" t="s">
        <v>23</v>
      </c>
      <c r="AB40" s="70"/>
      <c r="AC40" s="27" t="s">
        <v>23</v>
      </c>
      <c r="AD40" s="70"/>
      <c r="AE40" s="27" t="s">
        <v>23</v>
      </c>
      <c r="AF40" s="74"/>
      <c r="AG40" s="30" t="s">
        <v>23</v>
      </c>
      <c r="AH40" s="31">
        <f t="shared" si="0"/>
      </c>
      <c r="AI40" s="7">
        <f>IF(L39="","",SUM(AH40,AH39,O39)/L39)</f>
      </c>
      <c r="AJ40" s="2"/>
    </row>
    <row r="41" spans="1:36" ht="18.75" customHeight="1">
      <c r="A41" s="120">
        <v>57</v>
      </c>
      <c r="B41" s="122"/>
      <c r="C41" s="123"/>
      <c r="D41" s="124"/>
      <c r="E41" s="122"/>
      <c r="F41" s="123"/>
      <c r="G41" s="124"/>
      <c r="H41" s="58" t="s">
        <v>18</v>
      </c>
      <c r="I41" s="61"/>
      <c r="J41" s="125"/>
      <c r="K41" s="64"/>
      <c r="L41" s="127">
        <f>IF(AND(K41="",K42=""),"",SUM(K41:K42))</f>
      </c>
      <c r="M41" s="114"/>
      <c r="N41" s="97">
        <f>IF(SUM(K41:K42)*M41=0,"",SUM(K41:K42)*M41)</f>
      </c>
      <c r="O41" s="113"/>
      <c r="P41" s="97">
        <f>IF(AND(L41=""),"",L41*M41-O41)</f>
      </c>
      <c r="Q41" s="36"/>
      <c r="R41" s="117"/>
      <c r="S41" s="117"/>
      <c r="T41" s="113"/>
      <c r="U41" s="26" t="s">
        <v>19</v>
      </c>
      <c r="V41" s="71"/>
      <c r="W41" s="26" t="s">
        <v>19</v>
      </c>
      <c r="X41" s="71"/>
      <c r="Y41" s="26" t="s">
        <v>19</v>
      </c>
      <c r="Z41" s="71"/>
      <c r="AA41" s="26" t="s">
        <v>19</v>
      </c>
      <c r="AB41" s="71"/>
      <c r="AC41" s="26" t="s">
        <v>19</v>
      </c>
      <c r="AD41" s="71"/>
      <c r="AE41" s="26" t="s">
        <v>19</v>
      </c>
      <c r="AF41" s="75"/>
      <c r="AG41" s="28" t="s">
        <v>19</v>
      </c>
      <c r="AH41" s="29">
        <f t="shared" si="0"/>
      </c>
      <c r="AI41" s="6">
        <f>IF(AI42="","",IF(AI42=100%,"",L41*(100%-AI42)))</f>
      </c>
      <c r="AJ41" s="2"/>
    </row>
    <row r="42" spans="1:36" ht="18.75" customHeight="1">
      <c r="A42" s="120"/>
      <c r="B42" s="53" t="s">
        <v>20</v>
      </c>
      <c r="C42" s="54"/>
      <c r="D42" s="55" t="s">
        <v>21</v>
      </c>
      <c r="E42" s="53" t="s">
        <v>20</v>
      </c>
      <c r="F42" s="54"/>
      <c r="G42" s="55" t="s">
        <v>21</v>
      </c>
      <c r="H42" s="57" t="s">
        <v>22</v>
      </c>
      <c r="I42" s="61"/>
      <c r="J42" s="125"/>
      <c r="K42" s="64"/>
      <c r="L42" s="128"/>
      <c r="M42" s="114"/>
      <c r="N42" s="98"/>
      <c r="O42" s="113"/>
      <c r="P42" s="98"/>
      <c r="Q42" s="37"/>
      <c r="R42" s="117"/>
      <c r="S42" s="117"/>
      <c r="T42" s="113"/>
      <c r="U42" s="27" t="s">
        <v>23</v>
      </c>
      <c r="V42" s="70"/>
      <c r="W42" s="27" t="s">
        <v>23</v>
      </c>
      <c r="X42" s="70"/>
      <c r="Y42" s="27" t="s">
        <v>23</v>
      </c>
      <c r="Z42" s="70"/>
      <c r="AA42" s="27" t="s">
        <v>23</v>
      </c>
      <c r="AB42" s="70"/>
      <c r="AC42" s="27" t="s">
        <v>23</v>
      </c>
      <c r="AD42" s="70"/>
      <c r="AE42" s="27" t="s">
        <v>23</v>
      </c>
      <c r="AF42" s="74"/>
      <c r="AG42" s="30" t="s">
        <v>23</v>
      </c>
      <c r="AH42" s="31">
        <f t="shared" si="0"/>
      </c>
      <c r="AI42" s="7">
        <f>IF(L41="","",SUM(AH42,AH41,O41)/L41)</f>
      </c>
      <c r="AJ42" s="2"/>
    </row>
    <row r="43" spans="1:36" ht="18.75" customHeight="1">
      <c r="A43" s="120">
        <v>58</v>
      </c>
      <c r="B43" s="122"/>
      <c r="C43" s="123"/>
      <c r="D43" s="124"/>
      <c r="E43" s="122"/>
      <c r="F43" s="123"/>
      <c r="G43" s="124"/>
      <c r="H43" s="58" t="s">
        <v>18</v>
      </c>
      <c r="I43" s="61"/>
      <c r="J43" s="125"/>
      <c r="K43" s="64"/>
      <c r="L43" s="127">
        <f>IF(AND(K43="",K44=""),"",SUM(K43:K44))</f>
      </c>
      <c r="M43" s="114"/>
      <c r="N43" s="97">
        <f>IF(SUM(K43:K44)*M43=0,"",SUM(K43:K44)*M43)</f>
      </c>
      <c r="O43" s="113"/>
      <c r="P43" s="97">
        <f>IF(AND(L43=""),"",L43*M43-O43)</f>
      </c>
      <c r="Q43" s="36"/>
      <c r="R43" s="117"/>
      <c r="S43" s="117"/>
      <c r="T43" s="113"/>
      <c r="U43" s="26" t="s">
        <v>19</v>
      </c>
      <c r="V43" s="71"/>
      <c r="W43" s="26" t="s">
        <v>19</v>
      </c>
      <c r="X43" s="71"/>
      <c r="Y43" s="26" t="s">
        <v>19</v>
      </c>
      <c r="Z43" s="71"/>
      <c r="AA43" s="26" t="s">
        <v>19</v>
      </c>
      <c r="AB43" s="71"/>
      <c r="AC43" s="26" t="s">
        <v>19</v>
      </c>
      <c r="AD43" s="71"/>
      <c r="AE43" s="26" t="s">
        <v>19</v>
      </c>
      <c r="AF43" s="75"/>
      <c r="AG43" s="28" t="s">
        <v>19</v>
      </c>
      <c r="AH43" s="29">
        <f t="shared" si="0"/>
      </c>
      <c r="AI43" s="6">
        <f>IF(AI44="","",IF(AI44=100%,"",L43*(100%-AI44)))</f>
      </c>
      <c r="AJ43" s="2"/>
    </row>
    <row r="44" spans="1:36" ht="18.75" customHeight="1">
      <c r="A44" s="120"/>
      <c r="B44" s="53" t="s">
        <v>20</v>
      </c>
      <c r="C44" s="54"/>
      <c r="D44" s="55" t="s">
        <v>21</v>
      </c>
      <c r="E44" s="53" t="s">
        <v>20</v>
      </c>
      <c r="F44" s="54"/>
      <c r="G44" s="55" t="s">
        <v>21</v>
      </c>
      <c r="H44" s="57" t="s">
        <v>22</v>
      </c>
      <c r="I44" s="61"/>
      <c r="J44" s="125"/>
      <c r="K44" s="64"/>
      <c r="L44" s="128"/>
      <c r="M44" s="114"/>
      <c r="N44" s="98"/>
      <c r="O44" s="113"/>
      <c r="P44" s="98"/>
      <c r="Q44" s="37"/>
      <c r="R44" s="117"/>
      <c r="S44" s="117"/>
      <c r="T44" s="113"/>
      <c r="U44" s="27" t="s">
        <v>23</v>
      </c>
      <c r="V44" s="70"/>
      <c r="W44" s="27" t="s">
        <v>23</v>
      </c>
      <c r="X44" s="70"/>
      <c r="Y44" s="27" t="s">
        <v>23</v>
      </c>
      <c r="Z44" s="70"/>
      <c r="AA44" s="27" t="s">
        <v>23</v>
      </c>
      <c r="AB44" s="70"/>
      <c r="AC44" s="27" t="s">
        <v>23</v>
      </c>
      <c r="AD44" s="70"/>
      <c r="AE44" s="27" t="s">
        <v>23</v>
      </c>
      <c r="AF44" s="74"/>
      <c r="AG44" s="30" t="s">
        <v>23</v>
      </c>
      <c r="AH44" s="31">
        <f t="shared" si="0"/>
      </c>
      <c r="AI44" s="7">
        <f>IF(L43="","",SUM(AH44,AH43,O43)/L43)</f>
      </c>
      <c r="AJ44" s="2"/>
    </row>
    <row r="45" spans="1:36" ht="18.75" customHeight="1">
      <c r="A45" s="120">
        <v>59</v>
      </c>
      <c r="B45" s="122"/>
      <c r="C45" s="123"/>
      <c r="D45" s="124"/>
      <c r="E45" s="122"/>
      <c r="F45" s="123"/>
      <c r="G45" s="124"/>
      <c r="H45" s="58" t="s">
        <v>18</v>
      </c>
      <c r="I45" s="61"/>
      <c r="J45" s="125"/>
      <c r="K45" s="64"/>
      <c r="L45" s="127">
        <f>IF(AND(K45="",K46=""),"",SUM(K45:K46))</f>
      </c>
      <c r="M45" s="114"/>
      <c r="N45" s="97">
        <f>IF(SUM(K45:K46)*M45=0,"",SUM(K45:K46)*M45)</f>
      </c>
      <c r="O45" s="113"/>
      <c r="P45" s="97">
        <f>IF(AND(L45=""),"",L45*M45-O45)</f>
      </c>
      <c r="Q45" s="36"/>
      <c r="R45" s="117"/>
      <c r="S45" s="117"/>
      <c r="T45" s="113"/>
      <c r="U45" s="26" t="s">
        <v>19</v>
      </c>
      <c r="V45" s="71"/>
      <c r="W45" s="26" t="s">
        <v>19</v>
      </c>
      <c r="X45" s="71"/>
      <c r="Y45" s="26" t="s">
        <v>19</v>
      </c>
      <c r="Z45" s="71"/>
      <c r="AA45" s="26" t="s">
        <v>19</v>
      </c>
      <c r="AB45" s="71"/>
      <c r="AC45" s="26" t="s">
        <v>19</v>
      </c>
      <c r="AD45" s="71"/>
      <c r="AE45" s="26" t="s">
        <v>19</v>
      </c>
      <c r="AF45" s="75"/>
      <c r="AG45" s="28" t="s">
        <v>19</v>
      </c>
      <c r="AH45" s="29">
        <f t="shared" si="0"/>
      </c>
      <c r="AI45" s="6">
        <f>IF(AI46="","",IF(AI46=100%,"",L45*(100%-AI46)))</f>
      </c>
      <c r="AJ45" s="2"/>
    </row>
    <row r="46" spans="1:36" ht="18.75" customHeight="1">
      <c r="A46" s="120"/>
      <c r="B46" s="53" t="s">
        <v>20</v>
      </c>
      <c r="C46" s="54"/>
      <c r="D46" s="55" t="s">
        <v>21</v>
      </c>
      <c r="E46" s="53" t="s">
        <v>20</v>
      </c>
      <c r="F46" s="54"/>
      <c r="G46" s="55" t="s">
        <v>21</v>
      </c>
      <c r="H46" s="57" t="s">
        <v>22</v>
      </c>
      <c r="I46" s="61"/>
      <c r="J46" s="125"/>
      <c r="K46" s="64"/>
      <c r="L46" s="128"/>
      <c r="M46" s="114"/>
      <c r="N46" s="98"/>
      <c r="O46" s="113"/>
      <c r="P46" s="98"/>
      <c r="Q46" s="37"/>
      <c r="R46" s="117"/>
      <c r="S46" s="117"/>
      <c r="T46" s="113"/>
      <c r="U46" s="27" t="s">
        <v>23</v>
      </c>
      <c r="V46" s="70"/>
      <c r="W46" s="27" t="s">
        <v>23</v>
      </c>
      <c r="X46" s="70"/>
      <c r="Y46" s="27" t="s">
        <v>23</v>
      </c>
      <c r="Z46" s="70"/>
      <c r="AA46" s="27" t="s">
        <v>23</v>
      </c>
      <c r="AB46" s="70"/>
      <c r="AC46" s="27" t="s">
        <v>23</v>
      </c>
      <c r="AD46" s="70"/>
      <c r="AE46" s="27" t="s">
        <v>23</v>
      </c>
      <c r="AF46" s="74"/>
      <c r="AG46" s="30" t="s">
        <v>23</v>
      </c>
      <c r="AH46" s="31">
        <f t="shared" si="0"/>
      </c>
      <c r="AI46" s="7">
        <f>IF(L45="","",SUM(AH46,AH45,O45)/L45)</f>
      </c>
      <c r="AJ46" s="2"/>
    </row>
    <row r="47" spans="1:36" ht="18.75" customHeight="1">
      <c r="A47" s="120">
        <v>60</v>
      </c>
      <c r="B47" s="122"/>
      <c r="C47" s="123"/>
      <c r="D47" s="124"/>
      <c r="E47" s="122"/>
      <c r="F47" s="123"/>
      <c r="G47" s="124"/>
      <c r="H47" s="58" t="s">
        <v>18</v>
      </c>
      <c r="I47" s="61"/>
      <c r="J47" s="125"/>
      <c r="K47" s="64"/>
      <c r="L47" s="127">
        <f>IF(AND(K47="",K48=""),"",SUM(K47:K48))</f>
      </c>
      <c r="M47" s="114"/>
      <c r="N47" s="97">
        <f>IF(SUM(K47:K48)*M47=0,"",SUM(K47:K48)*M47)</f>
      </c>
      <c r="O47" s="113"/>
      <c r="P47" s="97">
        <f>IF(AND(L47=""),"",L47*M47-O47)</f>
      </c>
      <c r="Q47" s="36"/>
      <c r="R47" s="117"/>
      <c r="S47" s="117"/>
      <c r="T47" s="113"/>
      <c r="U47" s="26" t="s">
        <v>19</v>
      </c>
      <c r="V47" s="71"/>
      <c r="W47" s="26" t="s">
        <v>19</v>
      </c>
      <c r="X47" s="71"/>
      <c r="Y47" s="26" t="s">
        <v>19</v>
      </c>
      <c r="Z47" s="71"/>
      <c r="AA47" s="26" t="s">
        <v>19</v>
      </c>
      <c r="AB47" s="71"/>
      <c r="AC47" s="26" t="s">
        <v>19</v>
      </c>
      <c r="AD47" s="71"/>
      <c r="AE47" s="26" t="s">
        <v>19</v>
      </c>
      <c r="AF47" s="75"/>
      <c r="AG47" s="28" t="s">
        <v>19</v>
      </c>
      <c r="AH47" s="29">
        <f t="shared" si="0"/>
      </c>
      <c r="AI47" s="6">
        <f>IF(AI48="","",IF(AI48=100%,"",L47*(100%-AI48)))</f>
      </c>
      <c r="AJ47" s="2"/>
    </row>
    <row r="48" spans="1:36" ht="18.75" customHeight="1">
      <c r="A48" s="121"/>
      <c r="B48" s="53" t="s">
        <v>20</v>
      </c>
      <c r="C48" s="54"/>
      <c r="D48" s="55" t="s">
        <v>21</v>
      </c>
      <c r="E48" s="53" t="s">
        <v>20</v>
      </c>
      <c r="F48" s="54"/>
      <c r="G48" s="55" t="s">
        <v>21</v>
      </c>
      <c r="H48" s="56" t="s">
        <v>22</v>
      </c>
      <c r="I48" s="62"/>
      <c r="J48" s="126"/>
      <c r="K48" s="65"/>
      <c r="L48" s="128"/>
      <c r="M48" s="129"/>
      <c r="N48" s="98"/>
      <c r="O48" s="119"/>
      <c r="P48" s="98"/>
      <c r="Q48" s="37"/>
      <c r="R48" s="118"/>
      <c r="S48" s="118"/>
      <c r="T48" s="119"/>
      <c r="U48" s="41" t="s">
        <v>23</v>
      </c>
      <c r="V48" s="72"/>
      <c r="W48" s="41" t="s">
        <v>23</v>
      </c>
      <c r="X48" s="72"/>
      <c r="Y48" s="41" t="s">
        <v>23</v>
      </c>
      <c r="Z48" s="72"/>
      <c r="AA48" s="41" t="s">
        <v>23</v>
      </c>
      <c r="AB48" s="72"/>
      <c r="AC48" s="41" t="s">
        <v>23</v>
      </c>
      <c r="AD48" s="72"/>
      <c r="AE48" s="41" t="s">
        <v>23</v>
      </c>
      <c r="AF48" s="76"/>
      <c r="AG48" s="42" t="s">
        <v>23</v>
      </c>
      <c r="AH48" s="43">
        <f t="shared" si="0"/>
      </c>
      <c r="AI48" s="7">
        <f>IF(L47="","",SUM(AH48,AH47,O47)/L47)</f>
      </c>
      <c r="AJ48" s="2"/>
    </row>
    <row r="49" spans="1:36" ht="17.25" customHeight="1">
      <c r="A49" s="99" t="s">
        <v>49</v>
      </c>
      <c r="B49" s="100"/>
      <c r="C49" s="100"/>
      <c r="D49" s="101"/>
      <c r="E49" s="105"/>
      <c r="F49" s="106"/>
      <c r="G49" s="107"/>
      <c r="H49" s="111"/>
      <c r="I49" s="111"/>
      <c r="J49" s="111"/>
      <c r="K49" s="111"/>
      <c r="L49" s="115">
        <f>IF(SUM(L9:L48)=0,"",SUM(L9:L48))</f>
      </c>
      <c r="M49" s="130">
        <f>IF(AND(L49="",N49=""),"",N49/L49)</f>
      </c>
      <c r="N49" s="115">
        <f>IF(SUM(N9:N48)=0,"",SUM(N9:N48))</f>
      </c>
      <c r="O49" s="115">
        <f>IF(SUM(O9:O48)=0,"",SUM(O9:O48))</f>
      </c>
      <c r="P49" s="115">
        <f>IF(SUM(P9:P48)=0,"",SUM(P9:P48))</f>
      </c>
      <c r="Q49" s="111"/>
      <c r="R49" s="111"/>
      <c r="S49" s="111"/>
      <c r="T49" s="115">
        <f>IF(SUM(T9:T48)=0,"",SUM(T9:T48))</f>
      </c>
      <c r="U49" s="8" t="s">
        <v>19</v>
      </c>
      <c r="V49" s="9">
        <f>IF(V9+V11+V13+V15+V17+V19+V21+V23+V25+V27+V29+V31+V33+V35+V37+V39+V41+V43+V45+V47=0,"",V9+V11+V13+V15+V17+V19+V21+V23+V25+V27+V29+V31+V33+V35+V37+V39+V41+V43+V45+V47)</f>
      </c>
      <c r="W49" s="8" t="s">
        <v>19</v>
      </c>
      <c r="X49" s="9">
        <f>IF(X9+X11+X13+X15+X17+X19+X21+X23+X25+X27+X29+X31+X33+X35+X37+X39+X41+X43+X45+X47=0,"",X9+X11+X13+X15+X17+X19+X21+X23+X25+X27+X29+X31+X33+X35+X37+X39+X41+X43+X45+X47)</f>
      </c>
      <c r="Y49" s="8" t="s">
        <v>19</v>
      </c>
      <c r="Z49" s="9">
        <f>IF(Z9+Z11+Z13+Z15+Z17+Z19+Z21+Z23+Z25+Z27+Z29+Z31+Z33+Z35+Z37+Z39+Z41+Z43+Z45+Z47=0,"",Z9+Z11+Z13+Z15+Z17+Z19+Z21+Z23+Z25+Z27+Z29+Z31+Z33+Z35+Z37+Z39+Z41+Z43+Z45+Z47)</f>
      </c>
      <c r="AA49" s="8" t="s">
        <v>19</v>
      </c>
      <c r="AB49" s="9">
        <f>IF(AB9+AB11+AB13+AB15+AB17+AB19+AB21+AB23+AB25+AB27+AB29+AB31+AB33+AB35+AB37+AB39+AB41+AB43+AB45+AB47=0,"",AB9+AB11+AB13+AB15+AB17+AB19+AB21+AB23+AB25+AB27+AB29+AB31+AB33+AB35+AB37+AB39+AB41+AB43+AB45+AB47)</f>
      </c>
      <c r="AC49" s="8" t="s">
        <v>19</v>
      </c>
      <c r="AD49" s="9">
        <f>IF(AD9+AD11+AD13+AD15+AD17+AD19+AD21+AD23+AD25+AD27+AD29+AD31+AD33+AD35+AD37+AD39+AD41+AD43+AD45+AD47=0,"",AD9+AD11+AD13+AD15+AD17+AD19+AD21+AD23+AD25+AD27+AD29+AD31+AD33+AD35+AD37+AD39+AD41+AD43+AD45+AD47)</f>
      </c>
      <c r="AE49" s="8" t="s">
        <v>19</v>
      </c>
      <c r="AF49" s="10">
        <f>IF(AF9+AF11+AF13+AF15+AF17+AF19+AF21+AF23+AF25+AF27+AF29+AF31+AF33+AF35+AF37+AF39+AF41+AF43+AF45+AF47=0,"",AF9+AF11+AF13+AF15+AF17+AF19+AF21+AF23+AF25+AF27+AF29+AF31+AF33+AF35+AF37+AF39+AF41+AF43+AF45+AF47)</f>
      </c>
      <c r="AG49" s="8" t="s">
        <v>19</v>
      </c>
      <c r="AH49" s="10">
        <f>IF(V9+X9+Z9+AB9+AD9+AF9+V11+X11+Z11+AB11+AD11+AF11+V13+X13+Z13+AB13+AD13+AF13+V15+X15+Z15+AB15+AD15+AF15+V17+X17+Z17+AB17+AD17+AF17+V19+X19+Z19+AB19+AD19+AF19+V21+X21+Z21+AB21+AD21+AF21+V23+X23+Z23+AB23+AD23+AF23+V25+X25+Z25+AB25+AD25+AF25+V27+X27+Z27+AB27+AD27+AF27+V29+X29+Z29+AB29+AD29+AF29+V31+X31+Z31+AB31+AD31+AF31+V33+X33+Z33+AB33+AD33+AF33+V35+X35+Z35+AB35+AD35+AF35+V37+X37+Z37+AB37+AD37+AF37+V39+X39+Z39+AB39+AD39+AF39+V41+X41+Z41+AB41+AD41+AF41+V43+X43+Z43+AB43+AD43+AF43+V45+X45+Z45+AB45+AD45+AF45+V47+X47+Z47+AB47+AD47+AF47=0,"",V9+X9+Z9+AB9+AD9+AF9+V11+X11+Z11+AB11+AD11+AF11+V13+X13+Z13+AB13+AD13+AF13+V15+X15+Z15+AB15+AD15+AF15+V17+X17+Z17+AB17+AD17+AF17+V19+X19+Z19+AB19+AD19+AF19+V21+X21+Z21+AB21+AD21+AF21+V23+X23+Z23+AB23+AD23+AF23+V25+X25+Z25+AB25+AD25+AF25+V27+X27+Z27+AB27+AD27+AF27+V29+X29+Z29+AB29+AD29+AF29+V31+X31+Z31+AB31+AD31+AF31+V33+X33+Z33+AB33+AD33+AF33+V35+X35+Z35+AB35+AD35+AF35+V37+X37+Z37+AB37+AD37+AF37+V39+X39+Z39+AB39+AD39+AF39+V41+X41+Z41+AB41+AD41+AF41+V43+X43+Z43+AB43+AD43+AF43+V45+X45+Z45+AB45+AD45+AF45+V47+X47+Z47+AB47+AD47+AF47)</f>
      </c>
      <c r="AI49" s="6">
        <f>IF(AI50="","",IF(AI50=100%,"",L49*(100%-AI50)))</f>
      </c>
      <c r="AJ49" s="2"/>
    </row>
    <row r="50" spans="1:36" ht="17.25" customHeight="1">
      <c r="A50" s="102"/>
      <c r="B50" s="103"/>
      <c r="C50" s="103"/>
      <c r="D50" s="104"/>
      <c r="E50" s="108"/>
      <c r="F50" s="109"/>
      <c r="G50" s="110"/>
      <c r="H50" s="112"/>
      <c r="I50" s="112"/>
      <c r="J50" s="112"/>
      <c r="K50" s="112"/>
      <c r="L50" s="116"/>
      <c r="M50" s="131"/>
      <c r="N50" s="116"/>
      <c r="O50" s="116"/>
      <c r="P50" s="116"/>
      <c r="Q50" s="112"/>
      <c r="R50" s="112"/>
      <c r="S50" s="112"/>
      <c r="T50" s="116"/>
      <c r="U50" s="11" t="s">
        <v>23</v>
      </c>
      <c r="V50" s="12">
        <f>IF(V10+V12+V14+V16+V18+V20+V22+V24+V26+V28+V30+V32+V34+V36+V38+V40+V42+V44+V46+V48=0,"",V10+V12+V14+V16+V18+V20+V22+V24+V26+V28+V30+V32+V34+V36+V38+V40+V42+V44+V46+V48)</f>
      </c>
      <c r="W50" s="11" t="s">
        <v>23</v>
      </c>
      <c r="X50" s="12">
        <f>IF(X10+X12+X14+X16+X18+X20+X22+X24+X26+X28+X30+X32+X34+X36+X38+X40+X42+X44+X46+X48=0,"",X10+X12+X14+X16+X18+X20+X22+X24+X26+X28+X30+X32+X34+X36+X38+X40+X42+X44+X46+X48)</f>
      </c>
      <c r="Y50" s="11" t="s">
        <v>23</v>
      </c>
      <c r="Z50" s="12">
        <f>IF(Z10+Z12+Z14+Z16+Z18+Z20+Z22+Z24+Z26+Z28+Z30+Z32+Z34+Z36+Z38+Z40+Z42+Z44+Z46+Z48=0,"",Z10+Z12+Z14+Z16+Z18+Z20+Z22+Z24+Z26+Z28+Z30+Z32+Z34+Z36+Z38+Z40+Z42+Z44+Z46+Z48)</f>
      </c>
      <c r="AA50" s="11" t="s">
        <v>23</v>
      </c>
      <c r="AB50" s="12">
        <f>IF(AB10+AB12+AB14+AB16+AB18+AB20+AB22+AB24+AB26+AB28+AB30+AB32+AB34+AB36+AB38+AB40+AB42+AB44+AB46+AB48=0,"",AB10+AB12+AB14+AB16+AB18+AB20+AB22+AB24+AB26+AB28+AB30+AB32+AB34+AB36+AB38+AB40+AB42+AB44+AB46+AB48)</f>
      </c>
      <c r="AC50" s="11" t="s">
        <v>23</v>
      </c>
      <c r="AD50" s="12">
        <f>IF(AD10+AD12+AD14+AD16+AD18+AD20+AD22+AD24+AD26+AD28+AD30+AD32+AD34+AD36+AD38+AD40+AD42+AD44+AD46+AD48=0,"",AD10+AD12+AD14+AD16+AD18+AD20+AD22+AD24+AD26+AD28+AD30+AD32+AD34+AD36+AD38+AD40+AD42+AD44+AD46+AD48)</f>
      </c>
      <c r="AE50" s="11" t="s">
        <v>23</v>
      </c>
      <c r="AF50" s="13">
        <f>IF(AF10+AF12+AF14+AF16+AF18+AF20+AF22+AF24+AF26+AF28+AF30+AF32+AF34+AF36+AF38+AF40+AF42+AF44+AF46+AF48=0,"",AF10+AF12+AF14+AF16+AF18+AF20+AF22+AF24+AF26+AF28+AF30+AF32+AF34+AF36+AF38+AF40+AF42+AF44+AF46+AF48)</f>
      </c>
      <c r="AG50" s="11" t="s">
        <v>23</v>
      </c>
      <c r="AH50" s="13">
        <f>IF(V10+X10+Z10+AB10+AD10+AF10+V12+X12+Z12+AB12+AD12+AF12+V14+X14+Z14+AB14+AD14+AF14+V16+X16+Z16+AB16+AD16+AF16+V18+X18+Z18+AB18+AD18+AF18+V20+X20+Z20+AB20+AD20+AF20+V22+X22+Z22+AB22+AD22+AF22+V24+X24+Z24+AB24+AD24+AF24+V26+X26+Z26+AB26+AD26+AF26+V28+X28+Z28+AB28+AD28+AF28+V30+X30+Z30+AB30+AD30+AF30+V32+X32+Z32+AB32+AD32+AF32+V34+X34+Z34+AB34+AD34+AF34+V36+X36+Z36+AB36+AD36+AF36+V38+X38+Z38+AB38+AD38+AF38+V40+X40+Z40+AB40+AD40+AF40+V42+X42+Z42+AB42+AD42+AF42+V44+X44+Z44+AB44+AD44+AF44+V46+X46+Z46+AB46+AD46+AF46+V48+X48+Z48+AB48+AD48+AF48=0,"",V10+X10+Z10+AB10+AD10+AF10+V12+X12+Z12+AB12+AD12+AF12+V14+X14+Z14+AB14+AD14+AF14+V16+X16+Z16+AB16+AD16+AF16+V18+X18+Z18+AB18+AD18+AF18+V20+X20+Z20+AB20+AD20+AF20+V22+X22+Z22+AB22+AD22+AF22+V24+X24+Z24+AB24+AD24+AF24+V26+X26+Z26+AB26+AD26+AF26+V28+X28+Z28+AB28+AD28+AF28+V30+X30+Z30+AB30+AD30+AF30+V32+X32+Z32+AB32+AD32+AF32+V34+X34+Z34+AB34+AD34+AF34+V36+X36+Z36+AB36+AD36+AF36+V38+X38+Z38+AB38+AD38+AF38+V40+X40+Z40+AB40+AD40+AF40+V42+X42+Z42+AB42+AD42+AF42+V44+X44+Z44+AB44+AD44+AF44+V46+X46+Z46+AB46+AD46+AF46+V48+X48+Z48+AB48+AD48+AF48)</f>
      </c>
      <c r="AI50" s="7">
        <f>IF(L49="","",SUM(AH50,AH49,O49)/L49)</f>
      </c>
      <c r="AJ50" s="2"/>
    </row>
  </sheetData>
  <sheetProtection password="89E0" sheet="1" objects="1" scenarios="1" selectLockedCells="1"/>
  <mergeCells count="293">
    <mergeCell ref="A49:D50"/>
    <mergeCell ref="E49:G50"/>
    <mergeCell ref="H49:J50"/>
    <mergeCell ref="K49:K50"/>
    <mergeCell ref="L49:L50"/>
    <mergeCell ref="P47:P48"/>
    <mergeCell ref="M49:M50"/>
    <mergeCell ref="N49:N50"/>
    <mergeCell ref="O49:O50"/>
    <mergeCell ref="M47:M48"/>
    <mergeCell ref="Q49:Q50"/>
    <mergeCell ref="R49:R50"/>
    <mergeCell ref="S49:S50"/>
    <mergeCell ref="T49:T50"/>
    <mergeCell ref="T47:T48"/>
    <mergeCell ref="P45:P46"/>
    <mergeCell ref="R45:R46"/>
    <mergeCell ref="S45:S46"/>
    <mergeCell ref="P49:P50"/>
    <mergeCell ref="S47:S48"/>
    <mergeCell ref="N47:N48"/>
    <mergeCell ref="O47:O48"/>
    <mergeCell ref="N45:N46"/>
    <mergeCell ref="T45:T46"/>
    <mergeCell ref="A47:A48"/>
    <mergeCell ref="B47:D47"/>
    <mergeCell ref="E47:G47"/>
    <mergeCell ref="J47:J48"/>
    <mergeCell ref="L47:L48"/>
    <mergeCell ref="R47:R48"/>
    <mergeCell ref="O45:O46"/>
    <mergeCell ref="A45:A46"/>
    <mergeCell ref="B45:D45"/>
    <mergeCell ref="E45:G45"/>
    <mergeCell ref="J45:J46"/>
    <mergeCell ref="L45:L46"/>
    <mergeCell ref="M45:M46"/>
    <mergeCell ref="N43:N44"/>
    <mergeCell ref="O43:O44"/>
    <mergeCell ref="P43:P44"/>
    <mergeCell ref="R43:R44"/>
    <mergeCell ref="S43:S44"/>
    <mergeCell ref="T43:T44"/>
    <mergeCell ref="A43:A44"/>
    <mergeCell ref="B43:D43"/>
    <mergeCell ref="E43:G43"/>
    <mergeCell ref="J43:J44"/>
    <mergeCell ref="L43:L44"/>
    <mergeCell ref="M43:M44"/>
    <mergeCell ref="N41:N42"/>
    <mergeCell ref="O41:O42"/>
    <mergeCell ref="P41:P42"/>
    <mergeCell ref="R41:R42"/>
    <mergeCell ref="S41:S42"/>
    <mergeCell ref="T41:T42"/>
    <mergeCell ref="A41:A42"/>
    <mergeCell ref="B41:D41"/>
    <mergeCell ref="E41:G41"/>
    <mergeCell ref="J41:J42"/>
    <mergeCell ref="L41:L42"/>
    <mergeCell ref="M41:M42"/>
    <mergeCell ref="N39:N40"/>
    <mergeCell ref="O39:O40"/>
    <mergeCell ref="P39:P40"/>
    <mergeCell ref="R39:R40"/>
    <mergeCell ref="S39:S40"/>
    <mergeCell ref="T39:T40"/>
    <mergeCell ref="A39:A40"/>
    <mergeCell ref="B39:D39"/>
    <mergeCell ref="E39:G39"/>
    <mergeCell ref="J39:J40"/>
    <mergeCell ref="L39:L40"/>
    <mergeCell ref="M39:M40"/>
    <mergeCell ref="N37:N38"/>
    <mergeCell ref="O37:O38"/>
    <mergeCell ref="P37:P38"/>
    <mergeCell ref="R37:R38"/>
    <mergeCell ref="S37:S38"/>
    <mergeCell ref="T37:T38"/>
    <mergeCell ref="A37:A38"/>
    <mergeCell ref="B37:D37"/>
    <mergeCell ref="E37:G37"/>
    <mergeCell ref="J37:J38"/>
    <mergeCell ref="L37:L38"/>
    <mergeCell ref="M37:M38"/>
    <mergeCell ref="N35:N36"/>
    <mergeCell ref="O35:O36"/>
    <mergeCell ref="P35:P36"/>
    <mergeCell ref="R35:R36"/>
    <mergeCell ref="S35:S36"/>
    <mergeCell ref="T35:T36"/>
    <mergeCell ref="A35:A36"/>
    <mergeCell ref="B35:D35"/>
    <mergeCell ref="E35:G35"/>
    <mergeCell ref="J35:J36"/>
    <mergeCell ref="L35:L36"/>
    <mergeCell ref="M35:M36"/>
    <mergeCell ref="N33:N34"/>
    <mergeCell ref="O33:O34"/>
    <mergeCell ref="P33:P34"/>
    <mergeCell ref="R33:R34"/>
    <mergeCell ref="S33:S34"/>
    <mergeCell ref="T33:T34"/>
    <mergeCell ref="A33:A34"/>
    <mergeCell ref="B33:D33"/>
    <mergeCell ref="E33:G33"/>
    <mergeCell ref="J33:J34"/>
    <mergeCell ref="L33:L34"/>
    <mergeCell ref="M33:M34"/>
    <mergeCell ref="N31:N32"/>
    <mergeCell ref="O31:O32"/>
    <mergeCell ref="P31:P32"/>
    <mergeCell ref="R31:R32"/>
    <mergeCell ref="S31:S32"/>
    <mergeCell ref="T31:T32"/>
    <mergeCell ref="A31:A32"/>
    <mergeCell ref="B31:D31"/>
    <mergeCell ref="E31:G31"/>
    <mergeCell ref="J31:J32"/>
    <mergeCell ref="L31:L32"/>
    <mergeCell ref="M31:M32"/>
    <mergeCell ref="N29:N30"/>
    <mergeCell ref="O29:O30"/>
    <mergeCell ref="P29:P30"/>
    <mergeCell ref="R29:R30"/>
    <mergeCell ref="S29:S30"/>
    <mergeCell ref="T29:T30"/>
    <mergeCell ref="A29:A30"/>
    <mergeCell ref="B29:D29"/>
    <mergeCell ref="E29:G29"/>
    <mergeCell ref="J29:J30"/>
    <mergeCell ref="L29:L30"/>
    <mergeCell ref="M29:M30"/>
    <mergeCell ref="N27:N28"/>
    <mergeCell ref="O27:O28"/>
    <mergeCell ref="P27:P28"/>
    <mergeCell ref="R27:R28"/>
    <mergeCell ref="S27:S28"/>
    <mergeCell ref="T27:T28"/>
    <mergeCell ref="A27:A28"/>
    <mergeCell ref="B27:D27"/>
    <mergeCell ref="E27:G27"/>
    <mergeCell ref="J27:J28"/>
    <mergeCell ref="L27:L28"/>
    <mergeCell ref="M27:M28"/>
    <mergeCell ref="N25:N26"/>
    <mergeCell ref="O25:O26"/>
    <mergeCell ref="P25:P26"/>
    <mergeCell ref="R25:R26"/>
    <mergeCell ref="S25:S26"/>
    <mergeCell ref="T25:T26"/>
    <mergeCell ref="A25:A26"/>
    <mergeCell ref="B25:D25"/>
    <mergeCell ref="E25:G25"/>
    <mergeCell ref="J25:J26"/>
    <mergeCell ref="L25:L26"/>
    <mergeCell ref="M25:M26"/>
    <mergeCell ref="N23:N24"/>
    <mergeCell ref="O23:O24"/>
    <mergeCell ref="P23:P24"/>
    <mergeCell ref="R23:R24"/>
    <mergeCell ref="S23:S24"/>
    <mergeCell ref="T23:T24"/>
    <mergeCell ref="A23:A24"/>
    <mergeCell ref="B23:D23"/>
    <mergeCell ref="E23:G23"/>
    <mergeCell ref="J23:J24"/>
    <mergeCell ref="L23:L24"/>
    <mergeCell ref="M23:M24"/>
    <mergeCell ref="N21:N22"/>
    <mergeCell ref="O21:O22"/>
    <mergeCell ref="P21:P22"/>
    <mergeCell ref="R21:R22"/>
    <mergeCell ref="S21:S22"/>
    <mergeCell ref="T21:T22"/>
    <mergeCell ref="A21:A22"/>
    <mergeCell ref="B21:D21"/>
    <mergeCell ref="E21:G21"/>
    <mergeCell ref="J21:J22"/>
    <mergeCell ref="L21:L22"/>
    <mergeCell ref="M21:M22"/>
    <mergeCell ref="N19:N20"/>
    <mergeCell ref="O19:O20"/>
    <mergeCell ref="P19:P20"/>
    <mergeCell ref="R19:R20"/>
    <mergeCell ref="S19:S20"/>
    <mergeCell ref="T19:T20"/>
    <mergeCell ref="A19:A20"/>
    <mergeCell ref="B19:D19"/>
    <mergeCell ref="E19:G19"/>
    <mergeCell ref="J19:J20"/>
    <mergeCell ref="L19:L20"/>
    <mergeCell ref="M19:M20"/>
    <mergeCell ref="N17:N18"/>
    <mergeCell ref="O17:O18"/>
    <mergeCell ref="P17:P18"/>
    <mergeCell ref="R17:R18"/>
    <mergeCell ref="S17:S18"/>
    <mergeCell ref="T17:T18"/>
    <mergeCell ref="A17:A18"/>
    <mergeCell ref="B17:D17"/>
    <mergeCell ref="E17:G17"/>
    <mergeCell ref="J17:J18"/>
    <mergeCell ref="L17:L18"/>
    <mergeCell ref="M17:M18"/>
    <mergeCell ref="N15:N16"/>
    <mergeCell ref="O15:O16"/>
    <mergeCell ref="P15:P16"/>
    <mergeCell ref="R15:R16"/>
    <mergeCell ref="S15:S16"/>
    <mergeCell ref="T15:T16"/>
    <mergeCell ref="A15:A16"/>
    <mergeCell ref="B15:D15"/>
    <mergeCell ref="E15:G15"/>
    <mergeCell ref="J15:J16"/>
    <mergeCell ref="L15:L16"/>
    <mergeCell ref="M15:M16"/>
    <mergeCell ref="N13:N14"/>
    <mergeCell ref="O13:O14"/>
    <mergeCell ref="P13:P14"/>
    <mergeCell ref="R13:R14"/>
    <mergeCell ref="S13:S14"/>
    <mergeCell ref="T13:T14"/>
    <mergeCell ref="A13:A14"/>
    <mergeCell ref="B13:D13"/>
    <mergeCell ref="E13:G13"/>
    <mergeCell ref="J13:J14"/>
    <mergeCell ref="L13:L14"/>
    <mergeCell ref="M13:M14"/>
    <mergeCell ref="N11:N12"/>
    <mergeCell ref="O11:O12"/>
    <mergeCell ref="P11:P12"/>
    <mergeCell ref="R11:R12"/>
    <mergeCell ref="S11:S12"/>
    <mergeCell ref="T11:T12"/>
    <mergeCell ref="A11:A12"/>
    <mergeCell ref="B11:D11"/>
    <mergeCell ref="E11:G11"/>
    <mergeCell ref="J11:J12"/>
    <mergeCell ref="L11:L12"/>
    <mergeCell ref="M11:M12"/>
    <mergeCell ref="N9:N10"/>
    <mergeCell ref="O9:O10"/>
    <mergeCell ref="P9:P10"/>
    <mergeCell ref="R9:R10"/>
    <mergeCell ref="S9:S10"/>
    <mergeCell ref="T9:T10"/>
    <mergeCell ref="A9:A10"/>
    <mergeCell ref="B9:D9"/>
    <mergeCell ref="E9:G9"/>
    <mergeCell ref="J9:J10"/>
    <mergeCell ref="L9:L10"/>
    <mergeCell ref="M9:M10"/>
    <mergeCell ref="R7:R8"/>
    <mergeCell ref="S7:T7"/>
    <mergeCell ref="U7:AH7"/>
    <mergeCell ref="U8:V8"/>
    <mergeCell ref="W8:X8"/>
    <mergeCell ref="Y8:Z8"/>
    <mergeCell ref="AA8:AB8"/>
    <mergeCell ref="AC8:AD8"/>
    <mergeCell ref="AE8:AF8"/>
    <mergeCell ref="AG8:AH8"/>
    <mergeCell ref="AE5:AF5"/>
    <mergeCell ref="A7:A8"/>
    <mergeCell ref="B7:D8"/>
    <mergeCell ref="E7:G8"/>
    <mergeCell ref="H7:J8"/>
    <mergeCell ref="L7:L8"/>
    <mergeCell ref="M7:N7"/>
    <mergeCell ref="O7:O8"/>
    <mergeCell ref="P7:P8"/>
    <mergeCell ref="Q7:Q8"/>
    <mergeCell ref="N2:S3"/>
    <mergeCell ref="A3:C3"/>
    <mergeCell ref="U3:V4"/>
    <mergeCell ref="AG4:AH4"/>
    <mergeCell ref="A5:M5"/>
    <mergeCell ref="U5:V5"/>
    <mergeCell ref="W5:X5"/>
    <mergeCell ref="Y5:Z5"/>
    <mergeCell ref="AA5:AB5"/>
    <mergeCell ref="AC5:AD5"/>
    <mergeCell ref="W3:X3"/>
    <mergeCell ref="Y3:AB3"/>
    <mergeCell ref="AC3:AD3"/>
    <mergeCell ref="AE3:AF3"/>
    <mergeCell ref="A4:G4"/>
    <mergeCell ref="W4:X4"/>
    <mergeCell ref="Y4:Z4"/>
    <mergeCell ref="AA4:AB4"/>
    <mergeCell ref="AC4:AD4"/>
    <mergeCell ref="AE4:AF4"/>
  </mergeCells>
  <conditionalFormatting sqref="AI10">
    <cfRule type="cellIs" priority="23" dxfId="66" operator="lessThan" stopIfTrue="1">
      <formula>1</formula>
    </cfRule>
  </conditionalFormatting>
  <conditionalFormatting sqref="AI12">
    <cfRule type="cellIs" priority="22" dxfId="66" operator="lessThan" stopIfTrue="1">
      <formula>1</formula>
    </cfRule>
  </conditionalFormatting>
  <conditionalFormatting sqref="AI14">
    <cfRule type="cellIs" priority="21" dxfId="66" operator="lessThan" stopIfTrue="1">
      <formula>1</formula>
    </cfRule>
  </conditionalFormatting>
  <conditionalFormatting sqref="AI16">
    <cfRule type="cellIs" priority="20" dxfId="66" operator="lessThan" stopIfTrue="1">
      <formula>1</formula>
    </cfRule>
  </conditionalFormatting>
  <conditionalFormatting sqref="AI18">
    <cfRule type="cellIs" priority="19" dxfId="66" operator="lessThan" stopIfTrue="1">
      <formula>1</formula>
    </cfRule>
  </conditionalFormatting>
  <conditionalFormatting sqref="AI20">
    <cfRule type="cellIs" priority="18" dxfId="66" operator="lessThan" stopIfTrue="1">
      <formula>1</formula>
    </cfRule>
  </conditionalFormatting>
  <conditionalFormatting sqref="AI22">
    <cfRule type="cellIs" priority="17" dxfId="66" operator="lessThan" stopIfTrue="1">
      <formula>1</formula>
    </cfRule>
  </conditionalFormatting>
  <conditionalFormatting sqref="AI24">
    <cfRule type="cellIs" priority="16" dxfId="66" operator="lessThan" stopIfTrue="1">
      <formula>1</formula>
    </cfRule>
  </conditionalFormatting>
  <conditionalFormatting sqref="AI26">
    <cfRule type="cellIs" priority="15" dxfId="66" operator="lessThan" stopIfTrue="1">
      <formula>1</formula>
    </cfRule>
  </conditionalFormatting>
  <conditionalFormatting sqref="AI28">
    <cfRule type="cellIs" priority="14" dxfId="66" operator="lessThan" stopIfTrue="1">
      <formula>1</formula>
    </cfRule>
  </conditionalFormatting>
  <conditionalFormatting sqref="AI30">
    <cfRule type="cellIs" priority="13" dxfId="66" operator="lessThan" stopIfTrue="1">
      <formula>1</formula>
    </cfRule>
  </conditionalFormatting>
  <conditionalFormatting sqref="AI32">
    <cfRule type="cellIs" priority="12" dxfId="66" operator="lessThan" stopIfTrue="1">
      <formula>1</formula>
    </cfRule>
  </conditionalFormatting>
  <conditionalFormatting sqref="AI34">
    <cfRule type="cellIs" priority="11" dxfId="66" operator="lessThan" stopIfTrue="1">
      <formula>1</formula>
    </cfRule>
  </conditionalFormatting>
  <conditionalFormatting sqref="AI36">
    <cfRule type="cellIs" priority="10" dxfId="66" operator="lessThan" stopIfTrue="1">
      <formula>1</formula>
    </cfRule>
  </conditionalFormatting>
  <conditionalFormatting sqref="AI38">
    <cfRule type="cellIs" priority="9" dxfId="66" operator="lessThan" stopIfTrue="1">
      <formula>1</formula>
    </cfRule>
  </conditionalFormatting>
  <conditionalFormatting sqref="AI40">
    <cfRule type="cellIs" priority="8" dxfId="66" operator="lessThan" stopIfTrue="1">
      <formula>1</formula>
    </cfRule>
  </conditionalFormatting>
  <conditionalFormatting sqref="AI42">
    <cfRule type="cellIs" priority="7" dxfId="66" operator="lessThan" stopIfTrue="1">
      <formula>1</formula>
    </cfRule>
  </conditionalFormatting>
  <conditionalFormatting sqref="AI44">
    <cfRule type="cellIs" priority="6" dxfId="66" operator="lessThan" stopIfTrue="1">
      <formula>1</formula>
    </cfRule>
  </conditionalFormatting>
  <conditionalFormatting sqref="AI46">
    <cfRule type="cellIs" priority="5" dxfId="66" operator="lessThan" stopIfTrue="1">
      <formula>1</formula>
    </cfRule>
  </conditionalFormatting>
  <conditionalFormatting sqref="AI48">
    <cfRule type="cellIs" priority="4" dxfId="66" operator="lessThan" stopIfTrue="1">
      <formula>1</formula>
    </cfRule>
  </conditionalFormatting>
  <conditionalFormatting sqref="AI50">
    <cfRule type="cellIs" priority="3" dxfId="66" operator="lessThan" stopIfTrue="1">
      <formula>1</formula>
    </cfRule>
  </conditionalFormatting>
  <conditionalFormatting sqref="AH5">
    <cfRule type="expression" priority="1" dxfId="0" stopIfTrue="1">
      <formula>$AH$5=""</formula>
    </cfRule>
  </conditionalFormatting>
  <dataValidations count="2">
    <dataValidation type="list" allowBlank="1" showInputMessage="1" showErrorMessage="1" sqref="AH5">
      <formula1>金額単位</formula1>
    </dataValidation>
    <dataValidation type="list" allowBlank="1" showInputMessage="1" showErrorMessage="1" sqref="R9:S48">
      <formula1>金融機関リスト</formula1>
    </dataValidation>
  </dataValidations>
  <printOptions horizontalCentered="1"/>
  <pageMargins left="0.07874015748031496" right="0.07874015748031496" top="0.31496062992125984" bottom="0.1968503937007874" header="0.1968503937007874" footer="0.11811023622047245"/>
  <pageSetup fitToHeight="1" fitToWidth="1" horizontalDpi="300" verticalDpi="300" orientation="landscape" paperSize="9" scale="64" r:id="rId4"/>
  <headerFooter>
    <oddFooter>&amp;R&amp;"ＭＳ Ｐ明朝,標準"&amp;8 2019.09 （3/3）　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2"/>
  <sheetViews>
    <sheetView zoomScalePageLayoutView="0" workbookViewId="0" topLeftCell="A1">
      <selection activeCell="G9" sqref="G9"/>
    </sheetView>
  </sheetViews>
  <sheetFormatPr defaultColWidth="9.140625" defaultRowHeight="15"/>
  <sheetData>
    <row r="1" ht="13.5">
      <c r="A1" t="s">
        <v>40</v>
      </c>
    </row>
    <row r="2" ht="13.5">
      <c r="A2" t="s">
        <v>41</v>
      </c>
    </row>
  </sheetData>
  <sheetProtection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株式会社鳥取銀行</dc:creator>
  <cp:keywords/>
  <dc:description/>
  <cp:lastModifiedBy>adminjimu</cp:lastModifiedBy>
  <cp:lastPrinted>2019-08-15T00:21:18Z</cp:lastPrinted>
  <dcterms:created xsi:type="dcterms:W3CDTF">2015-08-27T01:42:45Z</dcterms:created>
  <dcterms:modified xsi:type="dcterms:W3CDTF">2019-08-15T00:22:43Z</dcterms:modified>
  <cp:category/>
  <cp:version/>
  <cp:contentType/>
  <cp:contentStatus/>
</cp:coreProperties>
</file>