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195" tabRatio="683" activeTab="0"/>
  </bookViews>
  <sheets>
    <sheet name="【簡易版】資金繰り推移表" sheetId="1" r:id="rId1"/>
    <sheet name="【詳細版】資金繰り推移表" sheetId="2" r:id="rId2"/>
    <sheet name="リスト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>#REF!</definedName>
    <definedName name="AAA">#REF!</definedName>
    <definedName name="AAAA">#REF!</definedName>
    <definedName name="ABMK債券明細" localSheetId="0">#REF!</definedName>
    <definedName name="ABMK債券明細">#REF!</definedName>
    <definedName name="AuthorName">#REF!</definedName>
    <definedName name="B">#REF!</definedName>
    <definedName name="BBB">#REF!</definedName>
    <definedName name="BBBB">#REF!</definedName>
    <definedName name="ＣＣＣ">#REF!</definedName>
    <definedName name="CCCC">#REF!</definedName>
    <definedName name="CreateDate">#REF!</definedName>
    <definedName name="Crisテーブル一覧">#REF!</definedName>
    <definedName name="CurrentDate">#REF!</definedName>
    <definedName name="CurrentID">#REF!</definedName>
    <definedName name="CurrentPage">#REF!</definedName>
    <definedName name="CURRENTPAGE2">#REF!</definedName>
    <definedName name="D">#REF!</definedName>
    <definedName name="DB名">#REF!</definedName>
    <definedName name="DD">#REF!</definedName>
    <definedName name="DDD">#REF!</definedName>
    <definedName name="E">#REF!</definedName>
    <definedName name="ENID">#REF!</definedName>
    <definedName name="F">#REF!</definedName>
    <definedName name="f440">#REF!</definedName>
    <definedName name="ｆｆ">#REF!</definedName>
    <definedName name="FooterText">#REF!</definedName>
    <definedName name="G">#REF!</definedName>
    <definedName name="ｇｇ">#REF!</definedName>
    <definedName name="H">#REF!</definedName>
    <definedName name="HeaderText">#REF!</definedName>
    <definedName name="HH">#REF!</definedName>
    <definedName name="HHH">#REF!</definedName>
    <definedName name="I">#REF!</definedName>
    <definedName name="J">#REF!</definedName>
    <definedName name="K">#REF!</definedName>
    <definedName name="M">#REF!</definedName>
    <definedName name="N">#REF!</definedName>
    <definedName name="NOTNULL">#REF!</definedName>
    <definedName name="_xlnm.Print_Area" localSheetId="0">'【簡易版】資金繰り推移表'!$A$1:$AW$24</definedName>
    <definedName name="_xlnm.Print_Area" localSheetId="1">'【詳細版】資金繰り推移表'!$A$1:$AW$80</definedName>
    <definedName name="ｑｑ">#REF!</definedName>
    <definedName name="ｒｒ">#REF!</definedName>
    <definedName name="s">#REF!</definedName>
    <definedName name="ＳＳ">#REF!</definedName>
    <definedName name="ＳＳＳ">#REF!</definedName>
    <definedName name="ｓｓｓｓｓｓ">#REF!</definedName>
    <definedName name="Title">#REF!</definedName>
    <definedName name="ｔｔ">#REF!</definedName>
    <definedName name="ｗｗ">#REF!</definedName>
    <definedName name="ｙｙ">#REF!</definedName>
    <definedName name="あ" localSheetId="0">#REF!</definedName>
    <definedName name="あ">#REF!</definedName>
    <definedName name="ああ">#REF!</definedName>
    <definedName name="あああ">#REF!</definedName>
    <definedName name="あああああああああああああああああ" localSheetId="0">#REF!</definedName>
    <definedName name="あああああああああああああああああ">#REF!</definedName>
    <definedName name="あじゃぱー">'[12]目次'!$A$12</definedName>
    <definedName name="いい">#REF!</definedName>
    <definedName name="うう">#REF!</definedName>
    <definedName name="ええ">#REF!</definedName>
    <definedName name="おお">#REF!</definedName>
    <definedName name="おおお">#REF!</definedName>
    <definedName name="カラム情報">#REF!</definedName>
    <definedName name="クエリ1">#REF!</definedName>
    <definedName name="サブシステム名" localSheetId="0">#REF!</definedName>
    <definedName name="サブシステム名">#REF!</definedName>
    <definedName name="システム名">#REF!</definedName>
    <definedName name="タイトル">#REF!</definedName>
    <definedName name="チェックシート①" localSheetId="0">'リスト'!#REF!</definedName>
    <definedName name="チェックシート①">'リスト'!#REF!</definedName>
    <definedName name="データベース名">#REF!</definedName>
    <definedName name="データ型">#REF!</definedName>
    <definedName name="テーブルID">#REF!</definedName>
    <definedName name="テーブル和名">#REF!</definedName>
    <definedName name="ファイルグループ">#REF!</definedName>
    <definedName name="運用調達" localSheetId="0">'リスト'!#REF!</definedName>
    <definedName name="運用調達">'リスト'!#REF!</definedName>
    <definedName name="基本キー" localSheetId="0">#REF!</definedName>
    <definedName name="基本キー">#REF!</definedName>
    <definedName name="基本設計書表紙">'[14]目次'!$A$12</definedName>
    <definedName name="業種" localSheetId="0">'リスト'!#REF!</definedName>
    <definedName name="業種">'リスト'!#REF!</definedName>
    <definedName name="極度科目" localSheetId="0">'リスト'!#REF!</definedName>
    <definedName name="極度科目">'リスト'!#REF!</definedName>
    <definedName name="金額単位">'リスト'!$A$1:$A$2</definedName>
    <definedName name="金融機関">#REF!</definedName>
    <definedName name="金融機関①" localSheetId="0">'リスト'!#REF!</definedName>
    <definedName name="金融機関①">'リスト'!#REF!</definedName>
    <definedName name="金融機関②" localSheetId="0">'リスト'!#REF!</definedName>
    <definedName name="金融機関②">'リスト'!#REF!</definedName>
    <definedName name="金融機関③" localSheetId="0">'リスト'!#REF!</definedName>
    <definedName name="金融機関③">'リスト'!#REF!</definedName>
    <definedName name="銀行">#REF!</definedName>
    <definedName name="更新者">#REF!</definedName>
    <definedName name="更新日">#REF!</definedName>
    <definedName name="行長">#REF!</definedName>
    <definedName name="鉱業">#REF!</definedName>
    <definedName name="項目ID">#REF!</definedName>
    <definedName name="項目No">#REF!</definedName>
    <definedName name="項目名">#REF!</definedName>
    <definedName name="最新版日本語名称基本">#REF!</definedName>
    <definedName name="最新版日本語名称基本の重複レコード2">#REF!</definedName>
    <definedName name="作成者">#REF!</definedName>
    <definedName name="作成日">#REF!</definedName>
    <definedName name="索引1" localSheetId="0">#REF!</definedName>
    <definedName name="索引1">#REF!</definedName>
    <definedName name="索引2" localSheetId="0">#REF!</definedName>
    <definedName name="索引2">#REF!</definedName>
    <definedName name="索引3" localSheetId="0">#REF!</definedName>
    <definedName name="索引3">#REF!</definedName>
    <definedName name="索引4" localSheetId="0">#REF!</definedName>
    <definedName name="索引4">#REF!</definedName>
    <definedName name="索引5" localSheetId="0">#REF!</definedName>
    <definedName name="索引5">#REF!</definedName>
    <definedName name="索引6" localSheetId="0">#REF!</definedName>
    <definedName name="索引6">#REF!</definedName>
    <definedName name="索引7" localSheetId="0">#REF!</definedName>
    <definedName name="索引7">#REF!</definedName>
    <definedName name="索引P">#REF!</definedName>
    <definedName name="残高増減額" localSheetId="0">'リスト'!#REF!</definedName>
    <definedName name="残高増減額">'リスト'!#REF!</definedName>
    <definedName name="支払回収条件">'リスト'!$C$1:$C$3</definedName>
    <definedName name="資金使途" localSheetId="0">'リスト'!#REF!</definedName>
    <definedName name="資金使途">'リスト'!#REF!</definedName>
    <definedName name="資金使途①" localSheetId="0">'リスト'!#REF!</definedName>
    <definedName name="資金使途①">'リスト'!#REF!</definedName>
    <definedName name="資金使途②" localSheetId="0">'リスト'!#REF!</definedName>
    <definedName name="資金使途②">'リスト'!#REF!</definedName>
    <definedName name="資金需要原因">#REF!</definedName>
    <definedName name="実績" localSheetId="0">#REF!</definedName>
    <definedName name="実績">#REF!</definedName>
    <definedName name="実績予想">'リスト'!$B$1:$B$2</definedName>
    <definedName name="種類">#REF!</definedName>
    <definedName name="小数桁数">#REF!</definedName>
    <definedName name="色">#REF!</definedName>
    <definedName name="設備の目的" localSheetId="0">'リスト'!#REF!</definedName>
    <definedName name="設備の目的">'リスト'!#REF!</definedName>
    <definedName name="属性">'[15]PCM_controltype'!$X$2:$X$26</definedName>
    <definedName name="棚卸回転期間">#REF!</definedName>
    <definedName name="単位">#REF!</definedName>
    <definedName name="当座比率">#REF!</definedName>
    <definedName name="農林水産業">#REF!</definedName>
    <definedName name="売上回転期間">#REF!</definedName>
    <definedName name="版">#REF!</definedName>
    <definedName name="販管費選択リスト">#REF!</definedName>
    <definedName name="販管費内訳" localSheetId="0">'リスト'!#REF!</definedName>
    <definedName name="販管費内訳">'リスト'!#REF!</definedName>
    <definedName name="販管費内訳②" localSheetId="0">'リスト'!#REF!</definedName>
    <definedName name="販管費内訳②">'リスト'!#REF!</definedName>
    <definedName name="範囲名称">#REF!</definedName>
    <definedName name="備考">#REF!</definedName>
    <definedName name="表ID">#REF!</definedName>
    <definedName name="表の備考">#REF!</definedName>
    <definedName name="表名">#REF!</definedName>
    <definedName name="文書名">#REF!</definedName>
    <definedName name="返済原資" localSheetId="0">'リスト'!#REF!</definedName>
    <definedName name="返済原資">'リスト'!#REF!</definedName>
    <definedName name="本文">#REF!</definedName>
    <definedName name="本文１">'[16]目次'!$A$12</definedName>
    <definedName name="明細エリア">#REF!</definedName>
    <definedName name="有効桁数">#REF!</definedName>
    <definedName name="有無" localSheetId="0">'リスト'!#REF!</definedName>
    <definedName name="有無">'リスト'!#REF!</definedName>
    <definedName name="列長">#REF!</definedName>
    <definedName name="論理１">#REF!</definedName>
    <definedName name="論理２">#REF!</definedName>
    <definedName name="論理３">#REF!</definedName>
    <definedName name="論理４">#REF!</definedName>
    <definedName name="論理５">#REF!</definedName>
  </definedNames>
  <calcPr fullCalcOnLoad="1"/>
</workbook>
</file>

<file path=xl/comments1.xml><?xml version="1.0" encoding="utf-8"?>
<comments xmlns="http://schemas.openxmlformats.org/spreadsheetml/2006/main">
  <authors>
    <author>adminjimu</author>
    <author>株式会社鳥取銀行</author>
  </authors>
  <commentList>
    <comment ref="I5" authorId="0">
      <text>
        <r>
          <rPr>
            <sz val="9"/>
            <rFont val="ＭＳ Ｐゴシック"/>
            <family val="3"/>
          </rPr>
          <t>基準となる月を入力して下さい。</t>
        </r>
      </text>
    </comment>
    <comment ref="O5" authorId="1">
      <text>
        <r>
          <rPr>
            <sz val="9"/>
            <rFont val="ＭＳ Ｐゴシック"/>
            <family val="3"/>
          </rPr>
          <t>実績か予想を選択すると、月が自動表示されます。</t>
        </r>
      </text>
    </comment>
  </commentList>
</comments>
</file>

<file path=xl/comments2.xml><?xml version="1.0" encoding="utf-8"?>
<comments xmlns="http://schemas.openxmlformats.org/spreadsheetml/2006/main">
  <authors>
    <author>株式会社鳥取銀行</author>
    <author>adminjimu</author>
  </authors>
  <commentList>
    <comment ref="R72" authorId="0">
      <text>
        <r>
          <rPr>
            <sz val="9"/>
            <rFont val="ＭＳ Ｐゴシック"/>
            <family val="3"/>
          </rPr>
          <t>「末日」の場合は「30」を入力する。</t>
        </r>
      </text>
    </comment>
    <comment ref="O5" authorId="0">
      <text>
        <r>
          <rPr>
            <sz val="9"/>
            <rFont val="ＭＳ Ｐゴシック"/>
            <family val="3"/>
          </rPr>
          <t>実績か予想を選択すると、月が自動表示されます。</t>
        </r>
      </text>
    </comment>
    <comment ref="I5" authorId="1">
      <text>
        <r>
          <rPr>
            <sz val="9"/>
            <rFont val="ＭＳ Ｐゴシック"/>
            <family val="3"/>
          </rPr>
          <t>基準となる月を入力して下さい。</t>
        </r>
      </text>
    </comment>
  </commentList>
</comments>
</file>

<file path=xl/sharedStrings.xml><?xml version="1.0" encoding="utf-8"?>
<sst xmlns="http://schemas.openxmlformats.org/spreadsheetml/2006/main" count="246" uniqueCount="113">
  <si>
    <t>(</t>
  </si>
  <si>
    <t>)</t>
  </si>
  <si>
    <t>千円</t>
  </si>
  <si>
    <t>百万円</t>
  </si>
  <si>
    <t>金額単位：</t>
  </si>
  <si>
    <t>実績</t>
  </si>
  <si>
    <t>予想</t>
  </si>
  <si>
    <t>合　計</t>
  </si>
  <si>
    <t>売上高</t>
  </si>
  <si>
    <t>仕入高</t>
  </si>
  <si>
    <t>前月より繰越(Ａ）</t>
  </si>
  <si>
    <t>経常収支</t>
  </si>
  <si>
    <t>収入</t>
  </si>
  <si>
    <t>売上代金</t>
  </si>
  <si>
    <t>現金売上</t>
  </si>
  <si>
    <t>売掛金現金回収</t>
  </si>
  <si>
    <t>（手形回収）</t>
  </si>
  <si>
    <t>手形割引</t>
  </si>
  <si>
    <t>（割引手形落込）</t>
  </si>
  <si>
    <t>その他入金</t>
  </si>
  <si>
    <t>収入合計</t>
  </si>
  <si>
    <t>支出</t>
  </si>
  <si>
    <t>仕入代金</t>
  </si>
  <si>
    <t>現金仕入</t>
  </si>
  <si>
    <t>買掛金現金支払</t>
  </si>
  <si>
    <t>（手形支払）</t>
  </si>
  <si>
    <t>支手決済</t>
  </si>
  <si>
    <t>その他経費</t>
  </si>
  <si>
    <t>人件費</t>
  </si>
  <si>
    <t>支払利息・割引料</t>
  </si>
  <si>
    <t>その他</t>
  </si>
  <si>
    <t>支出合計</t>
  </si>
  <si>
    <t>差引過不足（B）</t>
  </si>
  <si>
    <t>経常外収支</t>
  </si>
  <si>
    <t>収 入</t>
  </si>
  <si>
    <t>固 定 資 産 等 売 却 収 入</t>
  </si>
  <si>
    <t>税金・配当</t>
  </si>
  <si>
    <t>役員賞与</t>
  </si>
  <si>
    <t>固定資産等購入現金支払</t>
  </si>
  <si>
    <t>（固定資産等購入手形支払）</t>
  </si>
  <si>
    <t>差引過不足（C）</t>
  </si>
  <si>
    <t>財務収支</t>
  </si>
  <si>
    <t>短期借入金調達</t>
  </si>
  <si>
    <t>長期借入金調達</t>
  </si>
  <si>
    <t>定期性預金取崩</t>
  </si>
  <si>
    <t>支 出</t>
  </si>
  <si>
    <t>短期借入金返済</t>
  </si>
  <si>
    <t>長期借入金返済</t>
  </si>
  <si>
    <t>定期性預金預入</t>
  </si>
  <si>
    <t>差引過不足（D）</t>
  </si>
  <si>
    <t>翌月へ繰越（A＋B＋C＋D）</t>
  </si>
  <si>
    <t>主要勘定残高</t>
  </si>
  <si>
    <t>月末残高を下記に記載</t>
  </si>
  <si>
    <t>平　均</t>
  </si>
  <si>
    <t>受 取 手 形</t>
  </si>
  <si>
    <t>売  掛  金</t>
  </si>
  <si>
    <t>棚 卸 資 産</t>
  </si>
  <si>
    <t>前  渡  金</t>
  </si>
  <si>
    <t>支 払 手 形</t>
  </si>
  <si>
    <t>設 備 支 手</t>
  </si>
  <si>
    <t>買  掛  金</t>
  </si>
  <si>
    <t>未  払  金</t>
  </si>
  <si>
    <t>前  払  金</t>
  </si>
  <si>
    <t>短期借入金</t>
  </si>
  <si>
    <t>長期借入金</t>
  </si>
  <si>
    <t>割 引 手 形</t>
  </si>
  <si>
    <t>回収</t>
  </si>
  <si>
    <t>手形</t>
  </si>
  <si>
    <t>現金</t>
  </si>
  <si>
    <t>売掛先</t>
  </si>
  <si>
    <t>サイト</t>
  </si>
  <si>
    <t>買掛先</t>
  </si>
  <si>
    <t>％</t>
  </si>
  <si>
    <t>％</t>
  </si>
  <si>
    <t>〆</t>
  </si>
  <si>
    <t>回収・支払条件</t>
  </si>
  <si>
    <t>取引先</t>
  </si>
  <si>
    <t>【参考指標】</t>
  </si>
  <si>
    <t>月数（実績＆予想）</t>
  </si>
  <si>
    <t>平均月商</t>
  </si>
  <si>
    <t>売上債権回転期間</t>
  </si>
  <si>
    <t>棚卸資産回転期間</t>
  </si>
  <si>
    <t>買入債務回転期間</t>
  </si>
  <si>
    <t>翌々月</t>
  </si>
  <si>
    <t>手形サイト</t>
  </si>
  <si>
    <t>主要売掛・買掛先（上位3社）の取引条件</t>
  </si>
  <si>
    <t>翌月</t>
  </si>
  <si>
    <t>支払</t>
  </si>
  <si>
    <t>固定資産等購入支手決済</t>
  </si>
  <si>
    <t>受取手形サイト</t>
  </si>
  <si>
    <t>支払手形サイト</t>
  </si>
  <si>
    <t>（  割 引 ）</t>
  </si>
  <si>
    <t>取立手形期日入金</t>
  </si>
  <si>
    <t>（おなまえ）</t>
  </si>
  <si>
    <t>日</t>
  </si>
  <si>
    <t>翌月・翌々月</t>
  </si>
  <si>
    <t>回収・支払率</t>
  </si>
  <si>
    <t>ヶ月</t>
  </si>
  <si>
    <t>【メモ欄】</t>
  </si>
  <si>
    <t>前月より繰越(Ａ）</t>
  </si>
  <si>
    <t>短期借入金調達</t>
  </si>
  <si>
    <t>長期借入金調達</t>
  </si>
  <si>
    <t>入金</t>
  </si>
  <si>
    <t>借入</t>
  </si>
  <si>
    <t>入金合計（B）</t>
  </si>
  <si>
    <t>出金</t>
  </si>
  <si>
    <t>出金合計（C）</t>
  </si>
  <si>
    <t>短期借入金返済</t>
  </si>
  <si>
    <t>長期借入金返済</t>
  </si>
  <si>
    <t>差引過不足（D＝B－C)</t>
  </si>
  <si>
    <t>翌月へ繰越（A＋D）</t>
  </si>
  <si>
    <t>【簡 易 版】 資 金 繰 り 推 移 表</t>
  </si>
  <si>
    <t>【詳 細 版】 資 金 繰 り 推 移 表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</si>
</sst>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現在&quot;"/>
    <numFmt numFmtId="179" formatCode="#&quot;月以降&quot;"/>
    <numFmt numFmtId="180" formatCode="[$-411]ge\.m\.d;@"/>
    <numFmt numFmtId="181" formatCode="#,##0;\-#,##0;&quot;-&quot;"/>
    <numFmt numFmtId="182" formatCode="#,##0;&quot;▲ &quot;#,##0"/>
    <numFmt numFmtId="183" formatCode="#,##0_ ;[Red]\-#,##0\ "/>
    <numFmt numFmtId="184" formatCode="#,##0.0;[Red]\-#,##0.0"/>
    <numFmt numFmtId="185" formatCode="#,##0.0_ "/>
    <numFmt numFmtId="186" formatCode="#,##0.00_ "/>
    <numFmt numFmtId="187" formatCode="#,##0.0;&quot;▲ &quot;#,##0.0"/>
    <numFmt numFmtId="188" formatCode="0.0"/>
    <numFmt numFmtId="189" formatCode="#&quot;ヶ月&quot;"/>
    <numFmt numFmtId="190" formatCode="0.0%"/>
    <numFmt numFmtId="191" formatCode="0.000%"/>
    <numFmt numFmtId="192" formatCode="0.00000000000000000"/>
    <numFmt numFmtId="193" formatCode="#,##0;&quot;△ &quot;#,##0"/>
    <numFmt numFmtId="194" formatCode="m/d;@"/>
    <numFmt numFmtId="195" formatCode="##&quot;ヶ月&quot;"/>
    <numFmt numFmtId="196" formatCode="0;&quot;△ &quot;0"/>
    <numFmt numFmtId="197" formatCode="0;&quot;▲ &quot;0"/>
    <numFmt numFmtId="198" formatCode="#,##0_);\(#,##0\)"/>
    <numFmt numFmtId="199" formatCode="#,##0_);[Red]\(#,##0\)"/>
    <numFmt numFmtId="200" formatCode="#,##0_ "/>
    <numFmt numFmtId="201" formatCode="&quot;No.&quot;##&quot;付属&quot;"/>
    <numFmt numFmtId="202" formatCode="##&quot;付属&quot;"/>
    <numFmt numFmtId="203" formatCode="##&quot;　付属&quot;"/>
    <numFmt numFmtId="204" formatCode="##&quot;月&quot;"/>
    <numFmt numFmtId="205" formatCode="##&quot;日&quot;"/>
    <numFmt numFmtId="206" formatCode="##.0&quot;月&quot;"/>
    <numFmt numFmtId="207" formatCode="#.#&quot;月&quot;"/>
    <numFmt numFmtId="208" formatCode="#.#&quot;ヶ月&quot;"/>
    <numFmt numFmtId="209" formatCode="##&quot;年&quot;"/>
    <numFmt numFmtId="210" formatCode="#,##0.0_ ;[Red]\-#,##0.0\ 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2"/>
      <name val="ＭＳ Ｐ明朝"/>
      <family val="1"/>
    </font>
    <font>
      <sz val="6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b/>
      <sz val="22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rgb="FFFF0000"/>
      <name val="ＭＳ Ｐ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hair"/>
      <right style="hair"/>
      <top>
        <color indexed="63"/>
      </top>
      <bottom style="thin"/>
      <diagonal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hair"/>
      <right style="thin"/>
      <top>
        <color indexed="63"/>
      </top>
      <bottom style="thin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1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6" applyNumberFormat="0" applyAlignment="0" applyProtection="0"/>
    <xf numFmtId="0" fontId="2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56" fillId="32" borderId="0" applyNumberFormat="0" applyBorder="0" applyAlignment="0" applyProtection="0"/>
  </cellStyleXfs>
  <cellXfs count="468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8" fillId="0" borderId="0" xfId="71" applyFont="1">
      <alignment/>
      <protection/>
    </xf>
    <xf numFmtId="0" fontId="12" fillId="0" borderId="0" xfId="71" applyFont="1">
      <alignment/>
      <protection/>
    </xf>
    <xf numFmtId="0" fontId="8" fillId="0" borderId="0" xfId="71" applyFont="1" applyAlignment="1">
      <alignment shrinkToFit="1"/>
      <protection/>
    </xf>
    <xf numFmtId="0" fontId="8" fillId="0" borderId="12" xfId="71" applyFont="1" applyBorder="1" applyAlignment="1">
      <alignment horizontal="center" vertical="distributed" textRotation="255" indent="1"/>
      <protection/>
    </xf>
    <xf numFmtId="0" fontId="8" fillId="0" borderId="13" xfId="71" applyFont="1" applyBorder="1" applyAlignment="1">
      <alignment horizontal="distributed" indent="1"/>
      <protection/>
    </xf>
    <xf numFmtId="0" fontId="8" fillId="0" borderId="14" xfId="71" applyFont="1" applyBorder="1" applyAlignment="1">
      <alignment horizontal="center" vertical="distributed" textRotation="255" indent="1"/>
      <protection/>
    </xf>
    <xf numFmtId="0" fontId="8" fillId="0" borderId="15" xfId="71" applyFont="1" applyBorder="1" applyAlignment="1">
      <alignment horizontal="distributed" indent="1"/>
      <protection/>
    </xf>
    <xf numFmtId="0" fontId="8" fillId="0" borderId="12" xfId="71" applyFont="1" applyBorder="1">
      <alignment/>
      <protection/>
    </xf>
    <xf numFmtId="0" fontId="8" fillId="0" borderId="14" xfId="71" applyFont="1" applyBorder="1">
      <alignment/>
      <protection/>
    </xf>
    <xf numFmtId="0" fontId="8" fillId="0" borderId="15" xfId="71" applyFont="1" applyBorder="1">
      <alignment/>
      <protection/>
    </xf>
    <xf numFmtId="0" fontId="8" fillId="0" borderId="0" xfId="71" applyFont="1" applyFill="1">
      <alignment/>
      <protection/>
    </xf>
    <xf numFmtId="0" fontId="8" fillId="0" borderId="0" xfId="71" applyFont="1" applyProtection="1">
      <alignment/>
      <protection/>
    </xf>
    <xf numFmtId="0" fontId="12" fillId="0" borderId="0" xfId="71" applyFont="1" applyProtection="1">
      <alignment/>
      <protection/>
    </xf>
    <xf numFmtId="0" fontId="8" fillId="0" borderId="0" xfId="71" applyFont="1" applyAlignment="1" applyProtection="1">
      <alignment shrinkToFit="1"/>
      <protection/>
    </xf>
    <xf numFmtId="0" fontId="8" fillId="0" borderId="0" xfId="71" applyFont="1" applyBorder="1" applyProtection="1">
      <alignment/>
      <protection/>
    </xf>
    <xf numFmtId="0" fontId="8" fillId="0" borderId="0" xfId="71" applyFont="1" applyAlignment="1" applyProtection="1">
      <alignment vertical="center"/>
      <protection/>
    </xf>
    <xf numFmtId="0" fontId="8" fillId="0" borderId="0" xfId="71" applyFont="1" applyFill="1" applyProtection="1">
      <alignment/>
      <protection/>
    </xf>
    <xf numFmtId="0" fontId="8" fillId="0" borderId="0" xfId="71" applyFont="1" applyAlignment="1" applyProtection="1">
      <alignment horizontal="right"/>
      <protection/>
    </xf>
    <xf numFmtId="189" fontId="8" fillId="0" borderId="0" xfId="71" applyNumberFormat="1" applyFont="1" applyProtection="1">
      <alignment/>
      <protection/>
    </xf>
    <xf numFmtId="0" fontId="8" fillId="0" borderId="0" xfId="71" applyNumberFormat="1" applyFont="1" applyBorder="1" applyAlignment="1" applyProtection="1">
      <alignment/>
      <protection/>
    </xf>
    <xf numFmtId="0" fontId="8" fillId="0" borderId="0" xfId="71" applyFont="1" applyBorder="1" applyAlignment="1" applyProtection="1">
      <alignment shrinkToFit="1"/>
      <protection/>
    </xf>
    <xf numFmtId="0" fontId="8" fillId="0" borderId="16" xfId="71" applyFont="1" applyBorder="1" applyAlignment="1" applyProtection="1">
      <alignment/>
      <protection/>
    </xf>
    <xf numFmtId="0" fontId="8" fillId="0" borderId="0" xfId="71" applyFont="1" applyFill="1" applyBorder="1" applyAlignment="1" applyProtection="1">
      <alignment/>
      <protection/>
    </xf>
    <xf numFmtId="0" fontId="8" fillId="0" borderId="17" xfId="71" applyFont="1" applyFill="1" applyBorder="1" applyAlignment="1" applyProtection="1">
      <alignment horizontal="center" shrinkToFit="1"/>
      <protection/>
    </xf>
    <xf numFmtId="0" fontId="8" fillId="0" borderId="18" xfId="71" applyFont="1" applyFill="1" applyBorder="1" applyAlignment="1" applyProtection="1">
      <alignment horizontal="center" shrinkToFit="1"/>
      <protection/>
    </xf>
    <xf numFmtId="0" fontId="8" fillId="0" borderId="19" xfId="71" applyFont="1" applyFill="1" applyBorder="1" applyAlignment="1" applyProtection="1">
      <alignment horizontal="center" shrinkToFit="1"/>
      <protection/>
    </xf>
    <xf numFmtId="206" fontId="8" fillId="0" borderId="20" xfId="71" applyNumberFormat="1" applyFont="1" applyBorder="1" applyAlignment="1" applyProtection="1">
      <alignment horizontal="center" shrinkToFit="1"/>
      <protection/>
    </xf>
    <xf numFmtId="207" fontId="8" fillId="0" borderId="13" xfId="71" applyNumberFormat="1" applyFont="1" applyBorder="1" applyAlignment="1" applyProtection="1">
      <alignment horizontal="center" shrinkToFit="1"/>
      <protection/>
    </xf>
    <xf numFmtId="206" fontId="8" fillId="0" borderId="15" xfId="71" applyNumberFormat="1" applyFont="1" applyBorder="1" applyAlignment="1" applyProtection="1">
      <alignment horizontal="center" shrinkToFit="1"/>
      <protection/>
    </xf>
    <xf numFmtId="9" fontId="8" fillId="0" borderId="17" xfId="46" applyFont="1" applyFill="1" applyBorder="1" applyAlignment="1" applyProtection="1">
      <alignment shrinkToFit="1"/>
      <protection/>
    </xf>
    <xf numFmtId="0" fontId="8" fillId="0" borderId="17" xfId="46" applyNumberFormat="1" applyFont="1" applyFill="1" applyBorder="1" applyAlignment="1" applyProtection="1">
      <alignment shrinkToFit="1"/>
      <protection/>
    </xf>
    <xf numFmtId="9" fontId="8" fillId="0" borderId="20" xfId="46" applyFont="1" applyFill="1" applyBorder="1" applyAlignment="1" applyProtection="1">
      <alignment shrinkToFit="1"/>
      <protection/>
    </xf>
    <xf numFmtId="9" fontId="8" fillId="0" borderId="18" xfId="46" applyFont="1" applyFill="1" applyBorder="1" applyAlignment="1" applyProtection="1">
      <alignment shrinkToFit="1"/>
      <protection/>
    </xf>
    <xf numFmtId="0" fontId="8" fillId="0" borderId="18" xfId="46" applyNumberFormat="1" applyFont="1" applyFill="1" applyBorder="1" applyAlignment="1" applyProtection="1">
      <alignment shrinkToFit="1"/>
      <protection/>
    </xf>
    <xf numFmtId="9" fontId="8" fillId="0" borderId="13" xfId="46" applyFont="1" applyFill="1" applyBorder="1" applyAlignment="1" applyProtection="1">
      <alignment shrinkToFit="1"/>
      <protection/>
    </xf>
    <xf numFmtId="9" fontId="8" fillId="0" borderId="19" xfId="46" applyFont="1" applyFill="1" applyBorder="1" applyAlignment="1" applyProtection="1">
      <alignment shrinkToFit="1"/>
      <protection/>
    </xf>
    <xf numFmtId="0" fontId="8" fillId="0" borderId="19" xfId="46" applyNumberFormat="1" applyFont="1" applyFill="1" applyBorder="1" applyAlignment="1" applyProtection="1">
      <alignment shrinkToFit="1"/>
      <protection/>
    </xf>
    <xf numFmtId="9" fontId="8" fillId="0" borderId="15" xfId="46" applyFont="1" applyFill="1" applyBorder="1" applyAlignment="1" applyProtection="1">
      <alignment shrinkToFit="1"/>
      <protection/>
    </xf>
    <xf numFmtId="0" fontId="8" fillId="0" borderId="0" xfId="46" applyNumberFormat="1" applyFont="1" applyFill="1" applyBorder="1" applyAlignment="1" applyProtection="1">
      <alignment shrinkToFit="1"/>
      <protection/>
    </xf>
    <xf numFmtId="0" fontId="12" fillId="0" borderId="0" xfId="71" applyFont="1" applyAlignment="1">
      <alignment/>
      <protection/>
    </xf>
    <xf numFmtId="188" fontId="8" fillId="0" borderId="21" xfId="71" applyNumberFormat="1" applyFont="1" applyFill="1" applyBorder="1" applyAlignment="1" applyProtection="1">
      <alignment shrinkToFit="1"/>
      <protection/>
    </xf>
    <xf numFmtId="188" fontId="8" fillId="0" borderId="12" xfId="71" applyNumberFormat="1" applyFont="1" applyFill="1" applyBorder="1" applyAlignment="1" applyProtection="1">
      <alignment shrinkToFit="1"/>
      <protection/>
    </xf>
    <xf numFmtId="188" fontId="8" fillId="0" borderId="22" xfId="71" applyNumberFormat="1" applyFont="1" applyFill="1" applyBorder="1" applyAlignment="1" applyProtection="1">
      <alignment shrinkToFit="1"/>
      <protection/>
    </xf>
    <xf numFmtId="188" fontId="8" fillId="0" borderId="14" xfId="71" applyNumberFormat="1" applyFont="1" applyFill="1" applyBorder="1" applyAlignment="1" applyProtection="1">
      <alignment shrinkToFit="1"/>
      <protection/>
    </xf>
    <xf numFmtId="182" fontId="16" fillId="0" borderId="23" xfId="58" applyNumberFormat="1" applyFont="1" applyBorder="1" applyAlignment="1">
      <alignment/>
    </xf>
    <xf numFmtId="182" fontId="16" fillId="0" borderId="24" xfId="58" applyNumberFormat="1" applyFont="1" applyBorder="1" applyAlignment="1">
      <alignment/>
    </xf>
    <xf numFmtId="182" fontId="16" fillId="0" borderId="25" xfId="58" applyNumberFormat="1" applyFont="1" applyBorder="1" applyAlignment="1">
      <alignment/>
    </xf>
    <xf numFmtId="182" fontId="16" fillId="0" borderId="26" xfId="58" applyNumberFormat="1" applyFont="1" applyFill="1" applyBorder="1" applyAlignment="1" applyProtection="1">
      <alignment/>
      <protection/>
    </xf>
    <xf numFmtId="182" fontId="16" fillId="0" borderId="27" xfId="58" applyNumberFormat="1" applyFont="1" applyFill="1" applyBorder="1" applyAlignment="1" applyProtection="1">
      <alignment/>
      <protection/>
    </xf>
    <xf numFmtId="182" fontId="16" fillId="0" borderId="28" xfId="58" applyNumberFormat="1" applyFont="1" applyBorder="1" applyAlignment="1">
      <alignment/>
    </xf>
    <xf numFmtId="182" fontId="16" fillId="0" borderId="0" xfId="58" applyNumberFormat="1" applyFont="1" applyBorder="1" applyAlignment="1">
      <alignment/>
    </xf>
    <xf numFmtId="182" fontId="16" fillId="0" borderId="29" xfId="58" applyNumberFormat="1" applyFont="1" applyBorder="1" applyAlignment="1">
      <alignment/>
    </xf>
    <xf numFmtId="182" fontId="16" fillId="0" borderId="30" xfId="58" applyNumberFormat="1" applyFont="1" applyBorder="1" applyAlignment="1">
      <alignment/>
    </xf>
    <xf numFmtId="182" fontId="16" fillId="0" borderId="31" xfId="58" applyNumberFormat="1" applyFont="1" applyFill="1" applyBorder="1" applyAlignment="1" applyProtection="1">
      <alignment/>
      <protection/>
    </xf>
    <xf numFmtId="182" fontId="16" fillId="0" borderId="32" xfId="58" applyNumberFormat="1" applyFont="1" applyFill="1" applyBorder="1" applyAlignment="1" applyProtection="1">
      <alignment/>
      <protection/>
    </xf>
    <xf numFmtId="182" fontId="16" fillId="0" borderId="33" xfId="58" applyNumberFormat="1" applyFont="1" applyBorder="1" applyAlignment="1">
      <alignment/>
    </xf>
    <xf numFmtId="182" fontId="16" fillId="0" borderId="34" xfId="58" applyNumberFormat="1" applyFont="1" applyBorder="1" applyAlignment="1">
      <alignment/>
    </xf>
    <xf numFmtId="182" fontId="16" fillId="0" borderId="35" xfId="58" applyNumberFormat="1" applyFont="1" applyBorder="1" applyAlignment="1">
      <alignment/>
    </xf>
    <xf numFmtId="182" fontId="16" fillId="0" borderId="36" xfId="58" applyNumberFormat="1" applyFont="1" applyFill="1" applyBorder="1" applyAlignment="1" applyProtection="1">
      <alignment/>
      <protection/>
    </xf>
    <xf numFmtId="182" fontId="16" fillId="0" borderId="37" xfId="58" applyNumberFormat="1" applyFont="1" applyFill="1" applyBorder="1" applyAlignment="1" applyProtection="1">
      <alignment/>
      <protection/>
    </xf>
    <xf numFmtId="182" fontId="16" fillId="0" borderId="12" xfId="58" applyNumberFormat="1" applyFont="1" applyBorder="1" applyAlignment="1">
      <alignment/>
    </xf>
    <xf numFmtId="182" fontId="16" fillId="0" borderId="18" xfId="58" applyNumberFormat="1" applyFont="1" applyBorder="1" applyAlignment="1">
      <alignment/>
    </xf>
    <xf numFmtId="182" fontId="16" fillId="0" borderId="13" xfId="58" applyNumberFormat="1" applyFont="1" applyBorder="1" applyAlignment="1">
      <alignment/>
    </xf>
    <xf numFmtId="182" fontId="16" fillId="0" borderId="38" xfId="58" applyNumberFormat="1" applyFont="1" applyFill="1" applyBorder="1" applyAlignment="1" applyProtection="1">
      <alignment/>
      <protection/>
    </xf>
    <xf numFmtId="182" fontId="16" fillId="0" borderId="39" xfId="58" applyNumberFormat="1" applyFont="1" applyFill="1" applyBorder="1" applyAlignment="1" applyProtection="1">
      <alignment/>
      <protection/>
    </xf>
    <xf numFmtId="182" fontId="16" fillId="0" borderId="12" xfId="58" applyNumberFormat="1" applyFont="1" applyBorder="1" applyAlignment="1" quotePrefix="1">
      <alignment/>
    </xf>
    <xf numFmtId="182" fontId="16" fillId="0" borderId="18" xfId="58" applyNumberFormat="1" applyFont="1" applyBorder="1" applyAlignment="1" quotePrefix="1">
      <alignment horizontal="right"/>
    </xf>
    <xf numFmtId="182" fontId="16" fillId="0" borderId="13" xfId="58" applyNumberFormat="1" applyFont="1" applyBorder="1" applyAlignment="1" quotePrefix="1">
      <alignment horizontal="right"/>
    </xf>
    <xf numFmtId="182" fontId="16" fillId="0" borderId="38" xfId="58" applyNumberFormat="1" applyFont="1" applyFill="1" applyBorder="1" applyAlignment="1" applyProtection="1" quotePrefix="1">
      <alignment/>
      <protection/>
    </xf>
    <xf numFmtId="182" fontId="16" fillId="0" borderId="39" xfId="58" applyNumberFormat="1" applyFont="1" applyFill="1" applyBorder="1" applyAlignment="1" applyProtection="1" quotePrefix="1">
      <alignment horizontal="right"/>
      <protection/>
    </xf>
    <xf numFmtId="182" fontId="16" fillId="0" borderId="14" xfId="58" applyNumberFormat="1" applyFont="1" applyBorder="1" applyAlignment="1" quotePrefix="1">
      <alignment/>
    </xf>
    <xf numFmtId="182" fontId="16" fillId="0" borderId="19" xfId="58" applyNumberFormat="1" applyFont="1" applyBorder="1" applyAlignment="1" quotePrefix="1">
      <alignment horizontal="right"/>
    </xf>
    <xf numFmtId="182" fontId="16" fillId="0" borderId="15" xfId="58" applyNumberFormat="1" applyFont="1" applyBorder="1" applyAlignment="1" quotePrefix="1">
      <alignment horizontal="right"/>
    </xf>
    <xf numFmtId="182" fontId="16" fillId="0" borderId="40" xfId="58" applyNumberFormat="1" applyFont="1" applyFill="1" applyBorder="1" applyAlignment="1" applyProtection="1" quotePrefix="1">
      <alignment/>
      <protection/>
    </xf>
    <xf numFmtId="182" fontId="16" fillId="0" borderId="41" xfId="58" applyNumberFormat="1" applyFont="1" applyFill="1" applyBorder="1" applyAlignment="1" applyProtection="1" quotePrefix="1">
      <alignment horizontal="right"/>
      <protection/>
    </xf>
    <xf numFmtId="182" fontId="16" fillId="0" borderId="23" xfId="58" applyNumberFormat="1" applyFont="1" applyBorder="1" applyAlignment="1" quotePrefix="1">
      <alignment/>
    </xf>
    <xf numFmtId="182" fontId="16" fillId="0" borderId="24" xfId="58" applyNumberFormat="1" applyFont="1" applyBorder="1" applyAlignment="1" quotePrefix="1">
      <alignment horizontal="right"/>
    </xf>
    <xf numFmtId="182" fontId="16" fillId="0" borderId="25" xfId="58" applyNumberFormat="1" applyFont="1" applyBorder="1" applyAlignment="1" quotePrefix="1">
      <alignment horizontal="right"/>
    </xf>
    <xf numFmtId="182" fontId="16" fillId="0" borderId="26" xfId="58" applyNumberFormat="1" applyFont="1" applyFill="1" applyBorder="1" applyAlignment="1" applyProtection="1" quotePrefix="1">
      <alignment/>
      <protection/>
    </xf>
    <xf numFmtId="182" fontId="16" fillId="0" borderId="27" xfId="58" applyNumberFormat="1" applyFont="1" applyFill="1" applyBorder="1" applyAlignment="1" applyProtection="1" quotePrefix="1">
      <alignment horizontal="right"/>
      <protection/>
    </xf>
    <xf numFmtId="182" fontId="16" fillId="0" borderId="21" xfId="58" applyNumberFormat="1" applyFont="1" applyBorder="1" applyAlignment="1">
      <alignment/>
    </xf>
    <xf numFmtId="182" fontId="16" fillId="0" borderId="17" xfId="58" applyNumberFormat="1" applyFont="1" applyBorder="1" applyAlignment="1">
      <alignment/>
    </xf>
    <xf numFmtId="182" fontId="16" fillId="0" borderId="20" xfId="58" applyNumberFormat="1" applyFont="1" applyBorder="1" applyAlignment="1">
      <alignment/>
    </xf>
    <xf numFmtId="182" fontId="16" fillId="0" borderId="42" xfId="58" applyNumberFormat="1" applyFont="1" applyFill="1" applyBorder="1" applyAlignment="1" applyProtection="1">
      <alignment/>
      <protection/>
    </xf>
    <xf numFmtId="182" fontId="16" fillId="0" borderId="43" xfId="58" applyNumberFormat="1" applyFont="1" applyFill="1" applyBorder="1" applyAlignment="1" applyProtection="1">
      <alignment/>
      <protection/>
    </xf>
    <xf numFmtId="182" fontId="16" fillId="0" borderId="14" xfId="58" applyNumberFormat="1" applyFont="1" applyBorder="1" applyAlignment="1">
      <alignment/>
    </xf>
    <xf numFmtId="182" fontId="16" fillId="0" borderId="19" xfId="58" applyNumberFormat="1" applyFont="1" applyBorder="1" applyAlignment="1">
      <alignment/>
    </xf>
    <xf numFmtId="182" fontId="16" fillId="0" borderId="15" xfId="58" applyNumberFormat="1" applyFont="1" applyBorder="1" applyAlignment="1">
      <alignment/>
    </xf>
    <xf numFmtId="182" fontId="16" fillId="0" borderId="40" xfId="58" applyNumberFormat="1" applyFont="1" applyFill="1" applyBorder="1" applyAlignment="1" applyProtection="1">
      <alignment/>
      <protection/>
    </xf>
    <xf numFmtId="182" fontId="16" fillId="0" borderId="41" xfId="58" applyNumberFormat="1" applyFont="1" applyFill="1" applyBorder="1" applyAlignment="1" applyProtection="1">
      <alignment/>
      <protection/>
    </xf>
    <xf numFmtId="182" fontId="16" fillId="0" borderId="44" xfId="58" applyNumberFormat="1" applyFont="1" applyBorder="1" applyAlignment="1">
      <alignment/>
    </xf>
    <xf numFmtId="182" fontId="16" fillId="0" borderId="45" xfId="58" applyNumberFormat="1" applyFont="1" applyBorder="1" applyAlignment="1">
      <alignment/>
    </xf>
    <xf numFmtId="182" fontId="16" fillId="0" borderId="46" xfId="58" applyNumberFormat="1" applyFont="1" applyBorder="1" applyAlignment="1">
      <alignment/>
    </xf>
    <xf numFmtId="182" fontId="16" fillId="0" borderId="47" xfId="58" applyNumberFormat="1" applyFont="1" applyFill="1" applyBorder="1" applyAlignment="1" applyProtection="1">
      <alignment/>
      <protection/>
    </xf>
    <xf numFmtId="182" fontId="16" fillId="0" borderId="48" xfId="58" applyNumberFormat="1" applyFont="1" applyFill="1" applyBorder="1" applyAlignment="1" applyProtection="1">
      <alignment/>
      <protection/>
    </xf>
    <xf numFmtId="182" fontId="16" fillId="0" borderId="49" xfId="58" applyNumberFormat="1" applyFont="1" applyBorder="1" applyAlignment="1">
      <alignment/>
    </xf>
    <xf numFmtId="182" fontId="16" fillId="0" borderId="50" xfId="58" applyNumberFormat="1" applyFont="1" applyBorder="1" applyAlignment="1">
      <alignment/>
    </xf>
    <xf numFmtId="182" fontId="16" fillId="0" borderId="51" xfId="58" applyNumberFormat="1" applyFont="1" applyBorder="1" applyAlignment="1">
      <alignment/>
    </xf>
    <xf numFmtId="182" fontId="16" fillId="0" borderId="52" xfId="58" applyNumberFormat="1" applyFont="1" applyFill="1" applyBorder="1" applyAlignment="1" applyProtection="1">
      <alignment/>
      <protection/>
    </xf>
    <xf numFmtId="182" fontId="16" fillId="0" borderId="53" xfId="58" applyNumberFormat="1" applyFont="1" applyFill="1" applyBorder="1" applyAlignment="1" applyProtection="1">
      <alignment/>
      <protection/>
    </xf>
    <xf numFmtId="182" fontId="16" fillId="0" borderId="23" xfId="58" applyNumberFormat="1" applyFont="1" applyFill="1" applyBorder="1" applyAlignment="1">
      <alignment/>
    </xf>
    <xf numFmtId="182" fontId="16" fillId="0" borderId="24" xfId="58" applyNumberFormat="1" applyFont="1" applyFill="1" applyBorder="1" applyAlignment="1">
      <alignment/>
    </xf>
    <xf numFmtId="182" fontId="16" fillId="0" borderId="25" xfId="58" applyNumberFormat="1" applyFont="1" applyFill="1" applyBorder="1" applyAlignment="1">
      <alignment/>
    </xf>
    <xf numFmtId="182" fontId="16" fillId="0" borderId="21" xfId="58" applyNumberFormat="1" applyFont="1" applyFill="1" applyBorder="1" applyAlignment="1">
      <alignment/>
    </xf>
    <xf numFmtId="182" fontId="16" fillId="0" borderId="17" xfId="58" applyNumberFormat="1" applyFont="1" applyFill="1" applyBorder="1" applyAlignment="1">
      <alignment/>
    </xf>
    <xf numFmtId="182" fontId="16" fillId="0" borderId="20" xfId="58" applyNumberFormat="1" applyFont="1" applyFill="1" applyBorder="1" applyAlignment="1">
      <alignment/>
    </xf>
    <xf numFmtId="182" fontId="16" fillId="0" borderId="12" xfId="58" applyNumberFormat="1" applyFont="1" applyFill="1" applyBorder="1" applyAlignment="1">
      <alignment/>
    </xf>
    <xf numFmtId="182" fontId="16" fillId="0" borderId="18" xfId="58" applyNumberFormat="1" applyFont="1" applyFill="1" applyBorder="1" applyAlignment="1">
      <alignment/>
    </xf>
    <xf numFmtId="182" fontId="16" fillId="0" borderId="13" xfId="58" applyNumberFormat="1" applyFont="1" applyFill="1" applyBorder="1" applyAlignment="1">
      <alignment/>
    </xf>
    <xf numFmtId="182" fontId="16" fillId="0" borderId="14" xfId="58" applyNumberFormat="1" applyFont="1" applyFill="1" applyBorder="1" applyAlignment="1">
      <alignment/>
    </xf>
    <xf numFmtId="182" fontId="16" fillId="0" borderId="19" xfId="58" applyNumberFormat="1" applyFont="1" applyFill="1" applyBorder="1" applyAlignment="1">
      <alignment/>
    </xf>
    <xf numFmtId="182" fontId="16" fillId="0" borderId="15" xfId="58" applyNumberFormat="1" applyFont="1" applyFill="1" applyBorder="1" applyAlignment="1">
      <alignment/>
    </xf>
    <xf numFmtId="182" fontId="16" fillId="0" borderId="28" xfId="58" applyNumberFormat="1" applyFont="1" applyFill="1" applyBorder="1" applyAlignment="1">
      <alignment/>
    </xf>
    <xf numFmtId="182" fontId="16" fillId="0" borderId="0" xfId="58" applyNumberFormat="1" applyFont="1" applyFill="1" applyBorder="1" applyAlignment="1">
      <alignment/>
    </xf>
    <xf numFmtId="182" fontId="16" fillId="0" borderId="54" xfId="58" applyNumberFormat="1" applyFont="1" applyFill="1" applyBorder="1" applyAlignment="1">
      <alignment/>
    </xf>
    <xf numFmtId="182" fontId="16" fillId="0" borderId="55" xfId="58" applyNumberFormat="1" applyFont="1" applyBorder="1" applyAlignment="1">
      <alignment/>
    </xf>
    <xf numFmtId="182" fontId="16" fillId="0" borderId="1" xfId="58" applyNumberFormat="1" applyFont="1" applyBorder="1" applyAlignment="1">
      <alignment/>
    </xf>
    <xf numFmtId="182" fontId="16" fillId="0" borderId="52" xfId="58" applyNumberFormat="1" applyFont="1" applyBorder="1" applyAlignment="1" applyProtection="1">
      <alignment/>
      <protection/>
    </xf>
    <xf numFmtId="182" fontId="16" fillId="0" borderId="53" xfId="58" applyNumberFormat="1" applyFont="1" applyBorder="1" applyAlignment="1" applyProtection="1">
      <alignment/>
      <protection/>
    </xf>
    <xf numFmtId="182" fontId="16" fillId="0" borderId="38" xfId="58" applyNumberFormat="1" applyFont="1" applyBorder="1" applyAlignment="1" applyProtection="1" quotePrefix="1">
      <alignment/>
      <protection/>
    </xf>
    <xf numFmtId="182" fontId="16" fillId="0" borderId="39" xfId="58" applyNumberFormat="1" applyFont="1" applyBorder="1" applyAlignment="1" applyProtection="1" quotePrefix="1">
      <alignment horizontal="right"/>
      <protection/>
    </xf>
    <xf numFmtId="182" fontId="16" fillId="0" borderId="38" xfId="58" applyNumberFormat="1" applyFont="1" applyBorder="1" applyAlignment="1" applyProtection="1">
      <alignment/>
      <protection/>
    </xf>
    <xf numFmtId="182" fontId="16" fillId="0" borderId="39" xfId="58" applyNumberFormat="1" applyFont="1" applyBorder="1" applyAlignment="1" applyProtection="1">
      <alignment/>
      <protection/>
    </xf>
    <xf numFmtId="182" fontId="16" fillId="0" borderId="12" xfId="58" applyNumberFormat="1" applyFont="1" applyFill="1" applyBorder="1" applyAlignment="1" applyProtection="1">
      <alignment/>
      <protection/>
    </xf>
    <xf numFmtId="182" fontId="16" fillId="0" borderId="18" xfId="58" applyNumberFormat="1" applyFont="1" applyFill="1" applyBorder="1" applyAlignment="1" applyProtection="1">
      <alignment/>
      <protection/>
    </xf>
    <xf numFmtId="182" fontId="16" fillId="0" borderId="13" xfId="58" applyNumberFormat="1" applyFont="1" applyBorder="1" applyAlignment="1" applyProtection="1">
      <alignment/>
      <protection/>
    </xf>
    <xf numFmtId="182" fontId="16" fillId="0" borderId="18" xfId="58" applyNumberFormat="1" applyFont="1" applyBorder="1" applyAlignment="1" applyProtection="1">
      <alignment/>
      <protection/>
    </xf>
    <xf numFmtId="182" fontId="16" fillId="0" borderId="22" xfId="58" applyNumberFormat="1" applyFont="1" applyFill="1" applyBorder="1" applyAlignment="1" applyProtection="1">
      <alignment/>
      <protection/>
    </xf>
    <xf numFmtId="182" fontId="16" fillId="0" borderId="56" xfId="58" applyNumberFormat="1" applyFont="1" applyFill="1" applyBorder="1" applyAlignment="1" applyProtection="1">
      <alignment/>
      <protection/>
    </xf>
    <xf numFmtId="182" fontId="16" fillId="0" borderId="57" xfId="58" applyNumberFormat="1" applyFont="1" applyBorder="1" applyAlignment="1" applyProtection="1">
      <alignment/>
      <protection/>
    </xf>
    <xf numFmtId="182" fontId="16" fillId="0" borderId="56" xfId="58" applyNumberFormat="1" applyFont="1" applyBorder="1" applyAlignment="1" applyProtection="1">
      <alignment/>
      <protection/>
    </xf>
    <xf numFmtId="182" fontId="16" fillId="0" borderId="58" xfId="58" applyNumberFormat="1" applyFont="1" applyFill="1" applyBorder="1" applyAlignment="1" applyProtection="1">
      <alignment/>
      <protection/>
    </xf>
    <xf numFmtId="182" fontId="16" fillId="0" borderId="59" xfId="58" applyNumberFormat="1" applyFont="1" applyBorder="1" applyAlignment="1" applyProtection="1">
      <alignment/>
      <protection/>
    </xf>
    <xf numFmtId="182" fontId="16" fillId="0" borderId="42" xfId="58" applyNumberFormat="1" applyFont="1" applyBorder="1" applyAlignment="1" applyProtection="1">
      <alignment/>
      <protection/>
    </xf>
    <xf numFmtId="182" fontId="16" fillId="0" borderId="43" xfId="58" applyNumberFormat="1" applyFont="1" applyBorder="1" applyAlignment="1" applyProtection="1">
      <alignment/>
      <protection/>
    </xf>
    <xf numFmtId="182" fontId="16" fillId="0" borderId="21" xfId="58" applyNumberFormat="1" applyFont="1" applyFill="1" applyBorder="1" applyAlignment="1" applyProtection="1">
      <alignment/>
      <protection/>
    </xf>
    <xf numFmtId="182" fontId="16" fillId="0" borderId="17" xfId="58" applyNumberFormat="1" applyFont="1" applyFill="1" applyBorder="1" applyAlignment="1" applyProtection="1">
      <alignment/>
      <protection/>
    </xf>
    <xf numFmtId="182" fontId="16" fillId="0" borderId="20" xfId="58" applyNumberFormat="1" applyFont="1" applyBorder="1" applyAlignment="1" applyProtection="1">
      <alignment/>
      <protection/>
    </xf>
    <xf numFmtId="182" fontId="16" fillId="0" borderId="17" xfId="58" applyNumberFormat="1" applyFont="1" applyBorder="1" applyAlignment="1" applyProtection="1">
      <alignment/>
      <protection/>
    </xf>
    <xf numFmtId="182" fontId="16" fillId="0" borderId="60" xfId="58" applyNumberFormat="1" applyFont="1" applyBorder="1" applyAlignment="1" quotePrefix="1">
      <alignment/>
    </xf>
    <xf numFmtId="182" fontId="16" fillId="0" borderId="61" xfId="58" applyNumberFormat="1" applyFont="1" applyBorder="1" applyAlignment="1" quotePrefix="1">
      <alignment horizontal="right"/>
    </xf>
    <xf numFmtId="182" fontId="16" fillId="0" borderId="62" xfId="58" applyNumberFormat="1" applyFont="1" applyBorder="1" applyAlignment="1" quotePrefix="1">
      <alignment horizontal="right"/>
    </xf>
    <xf numFmtId="182" fontId="16" fillId="0" borderId="63" xfId="58" applyNumberFormat="1" applyFont="1" applyBorder="1" applyAlignment="1" applyProtection="1" quotePrefix="1">
      <alignment/>
      <protection/>
    </xf>
    <xf numFmtId="182" fontId="16" fillId="0" borderId="64" xfId="58" applyNumberFormat="1" applyFont="1" applyBorder="1" applyAlignment="1" applyProtection="1" quotePrefix="1">
      <alignment horizontal="right"/>
      <protection/>
    </xf>
    <xf numFmtId="195" fontId="15" fillId="0" borderId="65" xfId="71" applyNumberFormat="1" applyFont="1" applyBorder="1" applyProtection="1">
      <alignment/>
      <protection/>
    </xf>
    <xf numFmtId="184" fontId="15" fillId="0" borderId="66" xfId="55" applyNumberFormat="1" applyFont="1" applyBorder="1" applyAlignment="1" applyProtection="1">
      <alignment/>
      <protection/>
    </xf>
    <xf numFmtId="2" fontId="15" fillId="0" borderId="66" xfId="71" applyNumberFormat="1" applyFont="1" applyBorder="1" applyProtection="1">
      <alignment/>
      <protection/>
    </xf>
    <xf numFmtId="2" fontId="15" fillId="0" borderId="67" xfId="71" applyNumberFormat="1" applyFont="1" applyBorder="1" applyProtection="1">
      <alignment/>
      <protection/>
    </xf>
    <xf numFmtId="0" fontId="15" fillId="0" borderId="0" xfId="71" applyFont="1" applyProtection="1">
      <alignment/>
      <protection/>
    </xf>
    <xf numFmtId="2" fontId="15" fillId="0" borderId="68" xfId="71" applyNumberFormat="1" applyFont="1" applyBorder="1" applyProtection="1">
      <alignment/>
      <protection/>
    </xf>
    <xf numFmtId="0" fontId="8" fillId="7" borderId="33" xfId="71" applyFont="1" applyFill="1" applyBorder="1" applyAlignment="1">
      <alignment horizontal="center" vertical="distributed" textRotation="255" indent="1"/>
      <protection/>
    </xf>
    <xf numFmtId="0" fontId="8" fillId="7" borderId="35" xfId="71" applyFont="1" applyFill="1" applyBorder="1" applyAlignment="1">
      <alignment horizontal="distributed" indent="1"/>
      <protection/>
    </xf>
    <xf numFmtId="0" fontId="8" fillId="7" borderId="12" xfId="71" applyFont="1" applyFill="1" applyBorder="1" applyAlignment="1">
      <alignment horizontal="center" vertical="distributed" textRotation="255" indent="1"/>
      <protection/>
    </xf>
    <xf numFmtId="0" fontId="8" fillId="7" borderId="13" xfId="71" applyFont="1" applyFill="1" applyBorder="1" applyAlignment="1">
      <alignment horizontal="distributed" indent="1"/>
      <protection/>
    </xf>
    <xf numFmtId="0" fontId="8" fillId="6" borderId="21" xfId="71" applyFont="1" applyFill="1" applyBorder="1">
      <alignment/>
      <protection/>
    </xf>
    <xf numFmtId="0" fontId="8" fillId="6" borderId="20" xfId="71" applyFont="1" applyFill="1" applyBorder="1" applyAlignment="1">
      <alignment horizontal="distributed" indent="1"/>
      <protection/>
    </xf>
    <xf numFmtId="0" fontId="8" fillId="6" borderId="12" xfId="71" applyFont="1" applyFill="1" applyBorder="1">
      <alignment/>
      <protection/>
    </xf>
    <xf numFmtId="0" fontId="8" fillId="6" borderId="13" xfId="71" applyFont="1" applyFill="1" applyBorder="1" applyAlignment="1">
      <alignment horizontal="distributed" indent="1"/>
      <protection/>
    </xf>
    <xf numFmtId="0" fontId="8" fillId="6" borderId="14" xfId="71" applyFont="1" applyFill="1" applyBorder="1">
      <alignment/>
      <protection/>
    </xf>
    <xf numFmtId="0" fontId="8" fillId="6" borderId="15" xfId="71" applyFont="1" applyFill="1" applyBorder="1" applyAlignment="1">
      <alignment horizontal="distributed" indent="1"/>
      <protection/>
    </xf>
    <xf numFmtId="0" fontId="8" fillId="0" borderId="0" xfId="71" applyFont="1" applyAlignment="1" applyProtection="1">
      <alignment/>
      <protection/>
    </xf>
    <xf numFmtId="182" fontId="16" fillId="0" borderId="13" xfId="58" applyNumberFormat="1" applyFont="1" applyFill="1" applyBorder="1" applyAlignment="1" applyProtection="1">
      <alignment/>
      <protection/>
    </xf>
    <xf numFmtId="182" fontId="16" fillId="0" borderId="57" xfId="58" applyNumberFormat="1" applyFont="1" applyFill="1" applyBorder="1" applyAlignment="1" applyProtection="1">
      <alignment/>
      <protection/>
    </xf>
    <xf numFmtId="205" fontId="8" fillId="33" borderId="21" xfId="71" applyNumberFormat="1" applyFont="1" applyFill="1" applyBorder="1" applyAlignment="1" applyProtection="1">
      <alignment shrinkToFit="1"/>
      <protection locked="0"/>
    </xf>
    <xf numFmtId="205" fontId="8" fillId="33" borderId="12" xfId="71" applyNumberFormat="1" applyFont="1" applyFill="1" applyBorder="1" applyAlignment="1" applyProtection="1">
      <alignment shrinkToFit="1"/>
      <protection locked="0"/>
    </xf>
    <xf numFmtId="205" fontId="8" fillId="33" borderId="14" xfId="71" applyNumberFormat="1" applyFont="1" applyFill="1" applyBorder="1" applyAlignment="1" applyProtection="1">
      <alignment shrinkToFit="1"/>
      <protection locked="0"/>
    </xf>
    <xf numFmtId="205" fontId="8" fillId="33" borderId="17" xfId="71" applyNumberFormat="1" applyFont="1" applyFill="1" applyBorder="1" applyAlignment="1" applyProtection="1">
      <alignment shrinkToFit="1"/>
      <protection locked="0"/>
    </xf>
    <xf numFmtId="205" fontId="8" fillId="33" borderId="18" xfId="71" applyNumberFormat="1" applyFont="1" applyFill="1" applyBorder="1" applyAlignment="1" applyProtection="1">
      <alignment shrinkToFit="1"/>
      <protection locked="0"/>
    </xf>
    <xf numFmtId="205" fontId="8" fillId="33" borderId="19" xfId="71" applyNumberFormat="1" applyFont="1" applyFill="1" applyBorder="1" applyAlignment="1" applyProtection="1">
      <alignment shrinkToFit="1"/>
      <protection locked="0"/>
    </xf>
    <xf numFmtId="0" fontId="8" fillId="33" borderId="17" xfId="46" applyNumberFormat="1" applyFont="1" applyFill="1" applyBorder="1" applyAlignment="1" applyProtection="1">
      <alignment shrinkToFit="1"/>
      <protection locked="0"/>
    </xf>
    <xf numFmtId="0" fontId="8" fillId="33" borderId="18" xfId="46" applyNumberFormat="1" applyFont="1" applyFill="1" applyBorder="1" applyAlignment="1" applyProtection="1">
      <alignment shrinkToFit="1"/>
      <protection locked="0"/>
    </xf>
    <xf numFmtId="0" fontId="8" fillId="33" borderId="19" xfId="46" applyNumberFormat="1" applyFont="1" applyFill="1" applyBorder="1" applyAlignment="1" applyProtection="1">
      <alignment shrinkToFit="1"/>
      <protection locked="0"/>
    </xf>
    <xf numFmtId="0" fontId="8" fillId="0" borderId="69" xfId="71" applyFont="1" applyBorder="1" applyAlignment="1">
      <alignment horizontal="center" vertical="center" shrinkToFit="1"/>
      <protection/>
    </xf>
    <xf numFmtId="0" fontId="8" fillId="0" borderId="70" xfId="71" applyFont="1" applyBorder="1" applyAlignment="1">
      <alignment shrinkToFit="1"/>
      <protection/>
    </xf>
    <xf numFmtId="0" fontId="8" fillId="0" borderId="71" xfId="71" applyFont="1" applyBorder="1" applyAlignment="1">
      <alignment horizontal="center" vertical="center" shrinkToFit="1"/>
      <protection/>
    </xf>
    <xf numFmtId="0" fontId="58" fillId="34" borderId="25" xfId="71" applyFont="1" applyFill="1" applyBorder="1" applyAlignment="1">
      <alignment/>
      <protection/>
    </xf>
    <xf numFmtId="0" fontId="15" fillId="0" borderId="16" xfId="71" applyFont="1" applyBorder="1" applyAlignment="1" applyProtection="1">
      <alignment/>
      <protection/>
    </xf>
    <xf numFmtId="182" fontId="16" fillId="0" borderId="22" xfId="58" applyNumberFormat="1" applyFont="1" applyBorder="1" applyAlignment="1" quotePrefix="1">
      <alignment/>
    </xf>
    <xf numFmtId="182" fontId="16" fillId="0" borderId="56" xfId="58" applyNumberFormat="1" applyFont="1" applyBorder="1" applyAlignment="1" quotePrefix="1">
      <alignment horizontal="right"/>
    </xf>
    <xf numFmtId="182" fontId="16" fillId="0" borderId="57" xfId="58" applyNumberFormat="1" applyFont="1" applyBorder="1" applyAlignment="1" quotePrefix="1">
      <alignment horizontal="right"/>
    </xf>
    <xf numFmtId="182" fontId="16" fillId="0" borderId="58" xfId="58" applyNumberFormat="1" applyFont="1" applyFill="1" applyBorder="1" applyAlignment="1" applyProtection="1" quotePrefix="1">
      <alignment/>
      <protection/>
    </xf>
    <xf numFmtId="182" fontId="16" fillId="0" borderId="59" xfId="58" applyNumberFormat="1" applyFont="1" applyFill="1" applyBorder="1" applyAlignment="1" applyProtection="1" quotePrefix="1">
      <alignment horizontal="right"/>
      <protection/>
    </xf>
    <xf numFmtId="182" fontId="16" fillId="0" borderId="22" xfId="58" applyNumberFormat="1" applyFont="1" applyBorder="1" applyAlignment="1">
      <alignment/>
    </xf>
    <xf numFmtId="182" fontId="16" fillId="0" borderId="56" xfId="58" applyNumberFormat="1" applyFont="1" applyBorder="1" applyAlignment="1">
      <alignment/>
    </xf>
    <xf numFmtId="182" fontId="16" fillId="0" borderId="57" xfId="58" applyNumberFormat="1" applyFont="1" applyBorder="1" applyAlignment="1">
      <alignment/>
    </xf>
    <xf numFmtId="182" fontId="16" fillId="0" borderId="59" xfId="58" applyNumberFormat="1" applyFont="1" applyFill="1" applyBorder="1" applyAlignment="1" applyProtection="1">
      <alignment/>
      <protection/>
    </xf>
    <xf numFmtId="182" fontId="16" fillId="0" borderId="29" xfId="58" applyNumberFormat="1" applyFont="1" applyBorder="1" applyAlignment="1" quotePrefix="1">
      <alignment/>
    </xf>
    <xf numFmtId="182" fontId="16" fillId="0" borderId="30" xfId="58" applyNumberFormat="1" applyFont="1" applyBorder="1" applyAlignment="1" quotePrefix="1">
      <alignment horizontal="right"/>
    </xf>
    <xf numFmtId="182" fontId="16" fillId="0" borderId="72" xfId="58" applyNumberFormat="1" applyFont="1" applyBorder="1" applyAlignment="1" quotePrefix="1">
      <alignment horizontal="right"/>
    </xf>
    <xf numFmtId="182" fontId="16" fillId="0" borderId="73" xfId="58" applyNumberFormat="1" applyFont="1" applyFill="1" applyBorder="1" applyAlignment="1" applyProtection="1" quotePrefix="1">
      <alignment/>
      <protection/>
    </xf>
    <xf numFmtId="182" fontId="16" fillId="0" borderId="74" xfId="58" applyNumberFormat="1" applyFont="1" applyFill="1" applyBorder="1" applyAlignment="1" applyProtection="1" quotePrefix="1">
      <alignment horizontal="right"/>
      <protection/>
    </xf>
    <xf numFmtId="182" fontId="16" fillId="0" borderId="72" xfId="58" applyNumberFormat="1" applyFont="1" applyBorder="1" applyAlignment="1">
      <alignment/>
    </xf>
    <xf numFmtId="182" fontId="16" fillId="0" borderId="73" xfId="58" applyNumberFormat="1" applyFont="1" applyFill="1" applyBorder="1" applyAlignment="1" applyProtection="1">
      <alignment/>
      <protection/>
    </xf>
    <xf numFmtId="182" fontId="16" fillId="0" borderId="74" xfId="58" applyNumberFormat="1" applyFont="1" applyFill="1" applyBorder="1" applyAlignment="1" applyProtection="1">
      <alignment/>
      <protection/>
    </xf>
    <xf numFmtId="182" fontId="16" fillId="7" borderId="75" xfId="58" applyNumberFormat="1" applyFont="1" applyFill="1" applyBorder="1" applyAlignment="1">
      <alignment/>
    </xf>
    <xf numFmtId="182" fontId="16" fillId="7" borderId="2" xfId="58" applyNumberFormat="1" applyFont="1" applyFill="1" applyBorder="1" applyAlignment="1">
      <alignment/>
    </xf>
    <xf numFmtId="182" fontId="16" fillId="7" borderId="76" xfId="58" applyNumberFormat="1" applyFont="1" applyFill="1" applyBorder="1" applyAlignment="1">
      <alignment/>
    </xf>
    <xf numFmtId="182" fontId="16" fillId="7" borderId="77" xfId="58" applyNumberFormat="1" applyFont="1" applyFill="1" applyBorder="1" applyAlignment="1" applyProtection="1">
      <alignment/>
      <protection/>
    </xf>
    <xf numFmtId="182" fontId="16" fillId="7" borderId="78" xfId="58" applyNumberFormat="1" applyFont="1" applyFill="1" applyBorder="1" applyAlignment="1" applyProtection="1">
      <alignment/>
      <protection/>
    </xf>
    <xf numFmtId="182" fontId="16" fillId="6" borderId="75" xfId="58" applyNumberFormat="1" applyFont="1" applyFill="1" applyBorder="1" applyAlignment="1">
      <alignment/>
    </xf>
    <xf numFmtId="182" fontId="16" fillId="6" borderId="2" xfId="58" applyNumberFormat="1" applyFont="1" applyFill="1" applyBorder="1" applyAlignment="1">
      <alignment/>
    </xf>
    <xf numFmtId="182" fontId="16" fillId="6" borderId="76" xfId="58" applyNumberFormat="1" applyFont="1" applyFill="1" applyBorder="1" applyAlignment="1">
      <alignment/>
    </xf>
    <xf numFmtId="182" fontId="16" fillId="6" borderId="77" xfId="58" applyNumberFormat="1" applyFont="1" applyFill="1" applyBorder="1" applyAlignment="1" applyProtection="1">
      <alignment/>
      <protection/>
    </xf>
    <xf numFmtId="182" fontId="16" fillId="6" borderId="78" xfId="58" applyNumberFormat="1" applyFont="1" applyFill="1" applyBorder="1" applyAlignment="1" applyProtection="1">
      <alignment/>
      <protection/>
    </xf>
    <xf numFmtId="0" fontId="15" fillId="0" borderId="14" xfId="71" applyFont="1" applyFill="1" applyBorder="1" applyAlignment="1">
      <alignment horizontal="distributed" indent="1"/>
      <protection/>
    </xf>
    <xf numFmtId="0" fontId="15" fillId="0" borderId="19" xfId="71" applyFont="1" applyFill="1" applyBorder="1" applyAlignment="1">
      <alignment horizontal="distributed" indent="1"/>
      <protection/>
    </xf>
    <xf numFmtId="0" fontId="15" fillId="0" borderId="15" xfId="71" applyFont="1" applyFill="1" applyBorder="1" applyAlignment="1">
      <alignment horizontal="distributed" indent="1"/>
      <protection/>
    </xf>
    <xf numFmtId="0" fontId="7" fillId="0" borderId="79" xfId="71" applyFont="1" applyFill="1" applyBorder="1" applyAlignment="1">
      <alignment horizontal="center" vertical="distributed" textRotation="255" indent="1"/>
      <protection/>
    </xf>
    <xf numFmtId="0" fontId="18" fillId="7" borderId="75" xfId="71" applyFont="1" applyFill="1" applyBorder="1" applyAlignment="1">
      <alignment horizontal="distributed" indent="1"/>
      <protection/>
    </xf>
    <xf numFmtId="0" fontId="18" fillId="7" borderId="2" xfId="71" applyFont="1" applyFill="1" applyBorder="1" applyAlignment="1">
      <alignment horizontal="distributed" indent="1"/>
      <protection/>
    </xf>
    <xf numFmtId="0" fontId="18" fillId="7" borderId="76" xfId="71" applyFont="1" applyFill="1" applyBorder="1" applyAlignment="1">
      <alignment horizontal="distributed" indent="1"/>
      <protection/>
    </xf>
    <xf numFmtId="0" fontId="18" fillId="6" borderId="29" xfId="71" applyFont="1" applyFill="1" applyBorder="1" applyAlignment="1">
      <alignment horizontal="distributed" indent="1"/>
      <protection/>
    </xf>
    <xf numFmtId="0" fontId="18" fillId="6" borderId="30" xfId="71" applyFont="1" applyFill="1" applyBorder="1" applyAlignment="1">
      <alignment horizontal="distributed" indent="1"/>
      <protection/>
    </xf>
    <xf numFmtId="0" fontId="18" fillId="6" borderId="72" xfId="71" applyFont="1" applyFill="1" applyBorder="1" applyAlignment="1">
      <alignment horizontal="distributed" indent="1"/>
      <protection/>
    </xf>
    <xf numFmtId="0" fontId="18" fillId="0" borderId="80" xfId="71" applyFont="1" applyFill="1" applyBorder="1" applyAlignment="1">
      <alignment horizontal="distributed" indent="1"/>
      <protection/>
    </xf>
    <xf numFmtId="0" fontId="18" fillId="0" borderId="79" xfId="71" applyFont="1" applyFill="1" applyBorder="1" applyAlignment="1">
      <alignment horizontal="distributed" indent="1"/>
      <protection/>
    </xf>
    <xf numFmtId="0" fontId="15" fillId="0" borderId="49" xfId="71" applyFont="1" applyFill="1" applyBorder="1" applyAlignment="1">
      <alignment horizontal="distributed" indent="1"/>
      <protection/>
    </xf>
    <xf numFmtId="0" fontId="15" fillId="0" borderId="50" xfId="71" applyFont="1" applyFill="1" applyBorder="1" applyAlignment="1">
      <alignment horizontal="distributed" indent="1"/>
      <protection/>
    </xf>
    <xf numFmtId="0" fontId="15" fillId="0" borderId="51" xfId="71" applyFont="1" applyFill="1" applyBorder="1" applyAlignment="1">
      <alignment horizontal="distributed" indent="1"/>
      <protection/>
    </xf>
    <xf numFmtId="0" fontId="15" fillId="0" borderId="12" xfId="71" applyFont="1" applyFill="1" applyBorder="1" applyAlignment="1">
      <alignment horizontal="distributed" indent="1"/>
      <protection/>
    </xf>
    <xf numFmtId="0" fontId="15" fillId="0" borderId="18" xfId="71" applyFont="1" applyFill="1" applyBorder="1" applyAlignment="1">
      <alignment horizontal="distributed" indent="1"/>
      <protection/>
    </xf>
    <xf numFmtId="0" fontId="15" fillId="0" borderId="13" xfId="71" applyFont="1" applyFill="1" applyBorder="1" applyAlignment="1">
      <alignment horizontal="distributed" indent="1"/>
      <protection/>
    </xf>
    <xf numFmtId="0" fontId="15" fillId="0" borderId="22" xfId="71" applyFont="1" applyFill="1" applyBorder="1" applyAlignment="1">
      <alignment horizontal="distributed" indent="1"/>
      <protection/>
    </xf>
    <xf numFmtId="0" fontId="15" fillId="0" borderId="56" xfId="71" applyFont="1" applyFill="1" applyBorder="1" applyAlignment="1">
      <alignment horizontal="distributed" indent="1"/>
      <protection/>
    </xf>
    <xf numFmtId="0" fontId="15" fillId="0" borderId="57" xfId="71" applyFont="1" applyFill="1" applyBorder="1" applyAlignment="1">
      <alignment horizontal="distributed" indent="1"/>
      <protection/>
    </xf>
    <xf numFmtId="0" fontId="18" fillId="0" borderId="81" xfId="71" applyFont="1" applyBorder="1" applyAlignment="1">
      <alignment horizontal="distributed" indent="1"/>
      <protection/>
    </xf>
    <xf numFmtId="0" fontId="18" fillId="0" borderId="1" xfId="71" applyFont="1" applyBorder="1" applyAlignment="1">
      <alignment horizontal="distributed" indent="1"/>
      <protection/>
    </xf>
    <xf numFmtId="0" fontId="18" fillId="0" borderId="82" xfId="71" applyFont="1" applyBorder="1" applyAlignment="1">
      <alignment horizontal="distributed" indent="1"/>
      <protection/>
    </xf>
    <xf numFmtId="187" fontId="16" fillId="33" borderId="18" xfId="58" applyNumberFormat="1" applyFont="1" applyFill="1" applyBorder="1" applyAlignment="1" applyProtection="1">
      <alignment shrinkToFit="1"/>
      <protection locked="0"/>
    </xf>
    <xf numFmtId="0" fontId="15" fillId="0" borderId="21" xfId="71" applyFont="1" applyFill="1" applyBorder="1" applyAlignment="1">
      <alignment horizontal="distributed" indent="1"/>
      <protection/>
    </xf>
    <xf numFmtId="0" fontId="15" fillId="0" borderId="17" xfId="71" applyFont="1" applyFill="1" applyBorder="1" applyAlignment="1">
      <alignment horizontal="distributed" indent="1"/>
      <protection/>
    </xf>
    <xf numFmtId="0" fontId="15" fillId="0" borderId="20" xfId="71" applyFont="1" applyFill="1" applyBorder="1" applyAlignment="1">
      <alignment horizontal="distributed" indent="1"/>
      <protection/>
    </xf>
    <xf numFmtId="0" fontId="20" fillId="0" borderId="0" xfId="71" applyFont="1" applyBorder="1" applyAlignment="1" applyProtection="1">
      <alignment horizontal="center" vertical="center" wrapText="1"/>
      <protection/>
    </xf>
    <xf numFmtId="0" fontId="20" fillId="0" borderId="0" xfId="71" applyFont="1" applyBorder="1" applyAlignment="1" applyProtection="1">
      <alignment horizontal="center" vertical="center"/>
      <protection/>
    </xf>
    <xf numFmtId="0" fontId="20" fillId="0" borderId="24" xfId="71" applyFont="1" applyBorder="1" applyAlignment="1" applyProtection="1">
      <alignment horizontal="center" vertical="center"/>
      <protection/>
    </xf>
    <xf numFmtId="177" fontId="16" fillId="0" borderId="55" xfId="71" applyNumberFormat="1" applyFont="1" applyFill="1" applyBorder="1" applyAlignment="1" applyProtection="1">
      <alignment horizontal="right" vertical="center"/>
      <protection/>
    </xf>
    <xf numFmtId="177" fontId="16" fillId="0" borderId="1" xfId="71" applyNumberFormat="1" applyFont="1" applyFill="1" applyBorder="1" applyAlignment="1" applyProtection="1">
      <alignment horizontal="right" vertical="center"/>
      <protection/>
    </xf>
    <xf numFmtId="0" fontId="16" fillId="33" borderId="1" xfId="71" applyFont="1" applyFill="1" applyBorder="1" applyAlignment="1" applyProtection="1">
      <alignment horizontal="left" vertical="center"/>
      <protection locked="0"/>
    </xf>
    <xf numFmtId="0" fontId="16" fillId="33" borderId="82" xfId="71" applyFont="1" applyFill="1" applyBorder="1" applyAlignment="1" applyProtection="1">
      <alignment horizontal="left" vertical="center"/>
      <protection locked="0"/>
    </xf>
    <xf numFmtId="0" fontId="9" fillId="0" borderId="0" xfId="71" applyFont="1" applyBorder="1" applyAlignment="1" applyProtection="1">
      <alignment horizontal="right" vertical="center"/>
      <protection/>
    </xf>
    <xf numFmtId="0" fontId="9" fillId="0" borderId="45" xfId="71" applyFont="1" applyBorder="1" applyAlignment="1" applyProtection="1">
      <alignment horizontal="right" vertical="center"/>
      <protection/>
    </xf>
    <xf numFmtId="0" fontId="9" fillId="33" borderId="0" xfId="71" applyFont="1" applyFill="1" applyBorder="1" applyAlignment="1" applyProtection="1">
      <alignment horizontal="center" vertical="center" shrinkToFit="1"/>
      <protection locked="0"/>
    </xf>
    <xf numFmtId="0" fontId="9" fillId="33" borderId="45" xfId="71" applyFont="1" applyFill="1" applyBorder="1" applyAlignment="1" applyProtection="1">
      <alignment horizontal="center" vertical="center" shrinkToFit="1"/>
      <protection locked="0"/>
    </xf>
    <xf numFmtId="0" fontId="15" fillId="33" borderId="45" xfId="71" applyFont="1" applyFill="1" applyBorder="1" applyAlignment="1" applyProtection="1">
      <alignment horizontal="left" vertical="center" indent="1" shrinkToFit="1"/>
      <protection locked="0"/>
    </xf>
    <xf numFmtId="0" fontId="15" fillId="33" borderId="48" xfId="71" applyFont="1" applyFill="1" applyBorder="1" applyAlignment="1" applyProtection="1">
      <alignment horizontal="left" vertical="center" indent="1" shrinkToFit="1"/>
      <protection locked="0"/>
    </xf>
    <xf numFmtId="177" fontId="16" fillId="33" borderId="81" xfId="71" applyNumberFormat="1" applyFont="1" applyFill="1" applyBorder="1" applyAlignment="1" applyProtection="1">
      <alignment horizontal="right" vertical="center"/>
      <protection locked="0"/>
    </xf>
    <xf numFmtId="177" fontId="16" fillId="33" borderId="1" xfId="71" applyNumberFormat="1" applyFont="1" applyFill="1" applyBorder="1" applyAlignment="1" applyProtection="1">
      <alignment horizontal="right" vertical="center"/>
      <protection locked="0"/>
    </xf>
    <xf numFmtId="187" fontId="13" fillId="0" borderId="1" xfId="58" applyNumberFormat="1" applyFont="1" applyFill="1" applyBorder="1" applyAlignment="1">
      <alignment shrinkToFit="1"/>
    </xf>
    <xf numFmtId="177" fontId="16" fillId="0" borderId="83" xfId="71" applyNumberFormat="1" applyFont="1" applyFill="1" applyBorder="1" applyAlignment="1" applyProtection="1">
      <alignment horizontal="center" vertical="center"/>
      <protection/>
    </xf>
    <xf numFmtId="177" fontId="16" fillId="0" borderId="1" xfId="71" applyNumberFormat="1" applyFont="1" applyFill="1" applyBorder="1" applyAlignment="1" applyProtection="1">
      <alignment horizontal="center" vertical="center"/>
      <protection/>
    </xf>
    <xf numFmtId="177" fontId="16" fillId="0" borderId="84" xfId="71" applyNumberFormat="1" applyFont="1" applyFill="1" applyBorder="1" applyAlignment="1" applyProtection="1">
      <alignment horizontal="center" vertical="center"/>
      <protection/>
    </xf>
    <xf numFmtId="187" fontId="16" fillId="33" borderId="50" xfId="58" applyNumberFormat="1" applyFont="1" applyFill="1" applyBorder="1" applyAlignment="1" applyProtection="1">
      <alignment shrinkToFit="1"/>
      <protection locked="0"/>
    </xf>
    <xf numFmtId="182" fontId="16" fillId="35" borderId="83" xfId="58" applyNumberFormat="1" applyFont="1" applyFill="1" applyBorder="1" applyAlignment="1" applyProtection="1">
      <alignment horizontal="center"/>
      <protection/>
    </xf>
    <xf numFmtId="182" fontId="16" fillId="35" borderId="1" xfId="58" applyNumberFormat="1" applyFont="1" applyFill="1" applyBorder="1" applyAlignment="1" applyProtection="1">
      <alignment horizontal="center"/>
      <protection/>
    </xf>
    <xf numFmtId="182" fontId="16" fillId="35" borderId="84" xfId="58" applyNumberFormat="1" applyFont="1" applyFill="1" applyBorder="1" applyAlignment="1" applyProtection="1">
      <alignment horizontal="center"/>
      <protection/>
    </xf>
    <xf numFmtId="187" fontId="13" fillId="33" borderId="1" xfId="58" applyNumberFormat="1" applyFont="1" applyFill="1" applyBorder="1" applyAlignment="1" applyProtection="1">
      <alignment shrinkToFit="1"/>
      <protection locked="0"/>
    </xf>
    <xf numFmtId="187" fontId="16" fillId="0" borderId="18" xfId="58" applyNumberFormat="1" applyFont="1" applyFill="1" applyBorder="1" applyAlignment="1" applyProtection="1">
      <alignment shrinkToFit="1"/>
      <protection/>
    </xf>
    <xf numFmtId="187" fontId="16" fillId="0" borderId="50" xfId="58" applyNumberFormat="1" applyFont="1" applyFill="1" applyBorder="1" applyAlignment="1" applyProtection="1">
      <alignment shrinkToFit="1"/>
      <protection/>
    </xf>
    <xf numFmtId="0" fontId="18" fillId="7" borderId="85" xfId="71" applyFont="1" applyFill="1" applyBorder="1" applyAlignment="1">
      <alignment horizontal="center" vertical="distributed" textRotation="255" indent="6"/>
      <protection/>
    </xf>
    <xf numFmtId="0" fontId="18" fillId="7" borderId="80" xfId="71" applyFont="1" applyFill="1" applyBorder="1" applyAlignment="1">
      <alignment horizontal="center" vertical="distributed" textRotation="255" indent="6"/>
      <protection/>
    </xf>
    <xf numFmtId="187" fontId="16" fillId="33" borderId="19" xfId="58" applyNumberFormat="1" applyFont="1" applyFill="1" applyBorder="1" applyAlignment="1" applyProtection="1">
      <alignment shrinkToFit="1"/>
      <protection locked="0"/>
    </xf>
    <xf numFmtId="187" fontId="16" fillId="33" borderId="30" xfId="58" applyNumberFormat="1" applyFont="1" applyFill="1" applyBorder="1" applyAlignment="1" applyProtection="1">
      <alignment shrinkToFit="1"/>
      <protection locked="0"/>
    </xf>
    <xf numFmtId="187" fontId="16" fillId="33" borderId="56" xfId="58" applyNumberFormat="1" applyFont="1" applyFill="1" applyBorder="1" applyAlignment="1" applyProtection="1">
      <alignment shrinkToFit="1"/>
      <protection locked="0"/>
    </xf>
    <xf numFmtId="187" fontId="16" fillId="0" borderId="56" xfId="58" applyNumberFormat="1" applyFont="1" applyFill="1" applyBorder="1" applyAlignment="1" applyProtection="1">
      <alignment shrinkToFit="1"/>
      <protection/>
    </xf>
    <xf numFmtId="187" fontId="16" fillId="0" borderId="17" xfId="58" applyNumberFormat="1" applyFont="1" applyFill="1" applyBorder="1" applyAlignment="1" applyProtection="1">
      <alignment shrinkToFit="1"/>
      <protection/>
    </xf>
    <xf numFmtId="187" fontId="16" fillId="33" borderId="30" xfId="58" applyNumberFormat="1" applyFont="1" applyFill="1" applyBorder="1" applyAlignment="1" applyProtection="1" quotePrefix="1">
      <alignment shrinkToFit="1"/>
      <protection locked="0"/>
    </xf>
    <xf numFmtId="187" fontId="16" fillId="7" borderId="2" xfId="58" applyNumberFormat="1" applyFont="1" applyFill="1" applyBorder="1" applyAlignment="1" quotePrefix="1">
      <alignment shrinkToFit="1"/>
    </xf>
    <xf numFmtId="187" fontId="16" fillId="33" borderId="19" xfId="58" applyNumberFormat="1" applyFont="1" applyFill="1" applyBorder="1" applyAlignment="1" applyProtection="1" quotePrefix="1">
      <alignment shrinkToFit="1"/>
      <protection locked="0"/>
    </xf>
    <xf numFmtId="187" fontId="16" fillId="33" borderId="17" xfId="58" applyNumberFormat="1" applyFont="1" applyFill="1" applyBorder="1" applyAlignment="1" applyProtection="1" quotePrefix="1">
      <alignment shrinkToFit="1"/>
      <protection locked="0"/>
    </xf>
    <xf numFmtId="187" fontId="16" fillId="7" borderId="2" xfId="58" applyNumberFormat="1" applyFont="1" applyFill="1" applyBorder="1" applyAlignment="1" applyProtection="1">
      <alignment shrinkToFit="1"/>
      <protection/>
    </xf>
    <xf numFmtId="187" fontId="16" fillId="33" borderId="18" xfId="58" applyNumberFormat="1" applyFont="1" applyFill="1" applyBorder="1" applyAlignment="1" applyProtection="1" quotePrefix="1">
      <alignment shrinkToFit="1"/>
      <protection locked="0"/>
    </xf>
    <xf numFmtId="187" fontId="16" fillId="33" borderId="56" xfId="58" applyNumberFormat="1" applyFont="1" applyFill="1" applyBorder="1" applyAlignment="1" applyProtection="1" quotePrefix="1">
      <alignment shrinkToFit="1"/>
      <protection locked="0"/>
    </xf>
    <xf numFmtId="187" fontId="16" fillId="0" borderId="19" xfId="58" applyNumberFormat="1" applyFont="1" applyFill="1" applyBorder="1" applyAlignment="1" applyProtection="1">
      <alignment shrinkToFit="1"/>
      <protection/>
    </xf>
    <xf numFmtId="187" fontId="16" fillId="6" borderId="2" xfId="58" applyNumberFormat="1" applyFont="1" applyFill="1" applyBorder="1" applyAlignment="1" quotePrefix="1">
      <alignment shrinkToFit="1"/>
    </xf>
    <xf numFmtId="187" fontId="16" fillId="6" borderId="2" xfId="58" applyNumberFormat="1" applyFont="1" applyFill="1" applyBorder="1" applyAlignment="1" applyProtection="1">
      <alignment shrinkToFit="1"/>
      <protection/>
    </xf>
    <xf numFmtId="187" fontId="13" fillId="0" borderId="86" xfId="58" applyNumberFormat="1" applyFont="1" applyFill="1" applyBorder="1" applyAlignment="1" quotePrefix="1">
      <alignment shrinkToFit="1"/>
    </xf>
    <xf numFmtId="187" fontId="13" fillId="0" borderId="1" xfId="58" applyNumberFormat="1" applyFont="1" applyFill="1" applyBorder="1" applyAlignment="1" quotePrefix="1">
      <alignment shrinkToFit="1"/>
    </xf>
    <xf numFmtId="187" fontId="13" fillId="0" borderId="45" xfId="58" applyNumberFormat="1" applyFont="1" applyFill="1" applyBorder="1" applyAlignment="1" applyProtection="1">
      <alignment shrinkToFit="1"/>
      <protection/>
    </xf>
    <xf numFmtId="0" fontId="18" fillId="6" borderId="87" xfId="71" applyFont="1" applyFill="1" applyBorder="1" applyAlignment="1">
      <alignment horizontal="center" vertical="distributed" textRotation="255" indent="6"/>
      <protection/>
    </xf>
    <xf numFmtId="0" fontId="18" fillId="6" borderId="88" xfId="71" applyFont="1" applyFill="1" applyBorder="1" applyAlignment="1">
      <alignment horizontal="center" vertical="distributed" textRotation="255" indent="6"/>
      <protection/>
    </xf>
    <xf numFmtId="0" fontId="18" fillId="6" borderId="85" xfId="71" applyFont="1" applyFill="1" applyBorder="1" applyAlignment="1">
      <alignment horizontal="center" vertical="distributed" textRotation="255" indent="6"/>
      <protection/>
    </xf>
    <xf numFmtId="0" fontId="7" fillId="0" borderId="89" xfId="71" applyFont="1" applyFill="1" applyBorder="1" applyAlignment="1">
      <alignment horizontal="center" vertical="center" textRotation="255"/>
      <protection/>
    </xf>
    <xf numFmtId="0" fontId="7" fillId="0" borderId="90" xfId="71" applyFont="1" applyFill="1" applyBorder="1" applyAlignment="1">
      <alignment horizontal="center" vertical="center" textRotation="255"/>
      <protection/>
    </xf>
    <xf numFmtId="0" fontId="8" fillId="33" borderId="29" xfId="71" applyFont="1" applyFill="1" applyBorder="1" applyAlignment="1" applyProtection="1">
      <alignment vertical="top" wrapText="1"/>
      <protection locked="0"/>
    </xf>
    <xf numFmtId="0" fontId="8" fillId="33" borderId="30" xfId="71" applyFont="1" applyFill="1" applyBorder="1" applyAlignment="1" applyProtection="1">
      <alignment vertical="top" wrapText="1"/>
      <protection locked="0"/>
    </xf>
    <xf numFmtId="0" fontId="8" fillId="33" borderId="72" xfId="71" applyFont="1" applyFill="1" applyBorder="1" applyAlignment="1" applyProtection="1">
      <alignment vertical="top" wrapText="1"/>
      <protection locked="0"/>
    </xf>
    <xf numFmtId="0" fontId="8" fillId="33" borderId="28" xfId="71" applyFont="1" applyFill="1" applyBorder="1" applyAlignment="1" applyProtection="1">
      <alignment vertical="top" wrapText="1"/>
      <protection locked="0"/>
    </xf>
    <xf numFmtId="0" fontId="8" fillId="33" borderId="0" xfId="71" applyFont="1" applyFill="1" applyBorder="1" applyAlignment="1" applyProtection="1">
      <alignment vertical="top" wrapText="1"/>
      <protection locked="0"/>
    </xf>
    <xf numFmtId="0" fontId="8" fillId="33" borderId="54" xfId="71" applyFont="1" applyFill="1" applyBorder="1" applyAlignment="1" applyProtection="1">
      <alignment vertical="top" wrapText="1"/>
      <protection locked="0"/>
    </xf>
    <xf numFmtId="0" fontId="8" fillId="33" borderId="23" xfId="71" applyFont="1" applyFill="1" applyBorder="1" applyAlignment="1" applyProtection="1">
      <alignment vertical="top" wrapText="1"/>
      <protection locked="0"/>
    </xf>
    <xf numFmtId="0" fontId="8" fillId="33" borderId="24" xfId="71" applyFont="1" applyFill="1" applyBorder="1" applyAlignment="1" applyProtection="1">
      <alignment vertical="top" wrapText="1"/>
      <protection locked="0"/>
    </xf>
    <xf numFmtId="0" fontId="8" fillId="33" borderId="25" xfId="71" applyFont="1" applyFill="1" applyBorder="1" applyAlignment="1" applyProtection="1">
      <alignment vertical="top" wrapText="1"/>
      <protection locked="0"/>
    </xf>
    <xf numFmtId="0" fontId="8" fillId="0" borderId="29" xfId="71" applyFont="1" applyBorder="1" applyAlignment="1" applyProtection="1">
      <alignment horizontal="center"/>
      <protection/>
    </xf>
    <xf numFmtId="0" fontId="8" fillId="0" borderId="72" xfId="71" applyFont="1" applyBorder="1" applyAlignment="1" applyProtection="1">
      <alignment horizontal="center"/>
      <protection/>
    </xf>
    <xf numFmtId="0" fontId="8" fillId="0" borderId="23" xfId="71" applyFont="1" applyBorder="1" applyAlignment="1" applyProtection="1">
      <alignment horizontal="center"/>
      <protection/>
    </xf>
    <xf numFmtId="0" fontId="8" fillId="0" borderId="25" xfId="71" applyFont="1" applyBorder="1" applyAlignment="1" applyProtection="1">
      <alignment horizontal="center"/>
      <protection/>
    </xf>
    <xf numFmtId="0" fontId="8" fillId="0" borderId="29" xfId="71" applyFont="1" applyBorder="1" applyAlignment="1" applyProtection="1">
      <alignment horizontal="distributed" vertical="center" indent="3"/>
      <protection/>
    </xf>
    <xf numFmtId="0" fontId="8" fillId="0" borderId="30" xfId="71" applyFont="1" applyBorder="1" applyAlignment="1" applyProtection="1">
      <alignment horizontal="distributed" vertical="center" indent="3"/>
      <protection/>
    </xf>
    <xf numFmtId="0" fontId="8" fillId="0" borderId="72" xfId="71" applyFont="1" applyBorder="1" applyAlignment="1" applyProtection="1">
      <alignment horizontal="distributed" vertical="center" indent="3"/>
      <protection/>
    </xf>
    <xf numFmtId="0" fontId="8" fillId="0" borderId="23" xfId="71" applyFont="1" applyBorder="1" applyAlignment="1" applyProtection="1">
      <alignment horizontal="distributed" vertical="center" indent="3"/>
      <protection/>
    </xf>
    <xf numFmtId="0" fontId="8" fillId="0" borderId="24" xfId="71" applyFont="1" applyBorder="1" applyAlignment="1" applyProtection="1">
      <alignment horizontal="distributed" vertical="center" indent="3"/>
      <protection/>
    </xf>
    <xf numFmtId="0" fontId="8" fillId="0" borderId="25" xfId="71" applyFont="1" applyBorder="1" applyAlignment="1" applyProtection="1">
      <alignment horizontal="distributed" vertical="center" indent="3"/>
      <protection/>
    </xf>
    <xf numFmtId="0" fontId="12" fillId="0" borderId="71" xfId="71" applyFont="1" applyBorder="1" applyAlignment="1">
      <alignment horizontal="center" vertical="center"/>
      <protection/>
    </xf>
    <xf numFmtId="0" fontId="12" fillId="0" borderId="70" xfId="71" applyFont="1" applyBorder="1" applyAlignment="1">
      <alignment horizontal="center"/>
      <protection/>
    </xf>
    <xf numFmtId="0" fontId="12" fillId="0" borderId="91" xfId="71" applyFont="1" applyBorder="1" applyAlignment="1">
      <alignment horizontal="center"/>
      <protection/>
    </xf>
    <xf numFmtId="0" fontId="8" fillId="0" borderId="79" xfId="71" applyFont="1" applyBorder="1" applyAlignment="1" applyProtection="1">
      <alignment horizontal="center" vertical="center" shrinkToFit="1"/>
      <protection/>
    </xf>
    <xf numFmtId="0" fontId="8" fillId="0" borderId="92" xfId="71" applyFont="1" applyBorder="1" applyAlignment="1">
      <alignment horizontal="center" vertical="center"/>
      <protection/>
    </xf>
    <xf numFmtId="0" fontId="8" fillId="0" borderId="93" xfId="71" applyFont="1" applyBorder="1" applyAlignment="1">
      <alignment horizontal="center" vertical="center"/>
      <protection/>
    </xf>
    <xf numFmtId="0" fontId="8" fillId="0" borderId="94" xfId="71" applyFont="1" applyBorder="1" applyAlignment="1">
      <alignment horizontal="center" vertical="center"/>
      <protection/>
    </xf>
    <xf numFmtId="0" fontId="8" fillId="0" borderId="14" xfId="71" applyFont="1" applyBorder="1" applyAlignment="1" applyProtection="1">
      <alignment horizontal="center" shrinkToFit="1"/>
      <protection/>
    </xf>
    <xf numFmtId="0" fontId="8" fillId="0" borderId="19" xfId="71" applyFont="1" applyBorder="1" applyAlignment="1" applyProtection="1">
      <alignment horizontal="center" shrinkToFit="1"/>
      <protection/>
    </xf>
    <xf numFmtId="0" fontId="8" fillId="33" borderId="14" xfId="71" applyFont="1" applyFill="1" applyBorder="1" applyAlignment="1" applyProtection="1">
      <alignment horizontal="center"/>
      <protection locked="0"/>
    </xf>
    <xf numFmtId="0" fontId="8" fillId="33" borderId="19" xfId="71" applyFont="1" applyFill="1" applyBorder="1" applyAlignment="1" applyProtection="1">
      <alignment horizontal="center"/>
      <protection locked="0"/>
    </xf>
    <xf numFmtId="0" fontId="8" fillId="0" borderId="17" xfId="71" applyFont="1" applyBorder="1" applyAlignment="1" applyProtection="1">
      <alignment horizontal="center" shrinkToFit="1"/>
      <protection/>
    </xf>
    <xf numFmtId="0" fontId="8" fillId="33" borderId="21" xfId="71" applyFont="1" applyFill="1" applyBorder="1" applyAlignment="1" applyProtection="1">
      <alignment horizontal="center"/>
      <protection locked="0"/>
    </xf>
    <xf numFmtId="0" fontId="8" fillId="33" borderId="17" xfId="71" applyFont="1" applyFill="1" applyBorder="1" applyAlignment="1" applyProtection="1">
      <alignment horizontal="center"/>
      <protection locked="0"/>
    </xf>
    <xf numFmtId="0" fontId="8" fillId="0" borderId="21" xfId="71" applyFont="1" applyBorder="1" applyAlignment="1" applyProtection="1">
      <alignment horizontal="center" shrinkToFit="1"/>
      <protection/>
    </xf>
    <xf numFmtId="0" fontId="8" fillId="0" borderId="12" xfId="71" applyFont="1" applyBorder="1" applyAlignment="1" applyProtection="1">
      <alignment horizontal="center" shrinkToFit="1"/>
      <protection/>
    </xf>
    <xf numFmtId="0" fontId="8" fillId="0" borderId="18" xfId="71" applyFont="1" applyBorder="1" applyAlignment="1" applyProtection="1">
      <alignment horizontal="center" shrinkToFit="1"/>
      <protection/>
    </xf>
    <xf numFmtId="0" fontId="8" fillId="0" borderId="18" xfId="71" applyFont="1" applyFill="1" applyBorder="1" applyAlignment="1" applyProtection="1">
      <alignment horizontal="center" shrinkToFit="1"/>
      <protection/>
    </xf>
    <xf numFmtId="0" fontId="8" fillId="0" borderId="13" xfId="71" applyFont="1" applyFill="1" applyBorder="1" applyAlignment="1" applyProtection="1">
      <alignment horizontal="center" shrinkToFit="1"/>
      <protection/>
    </xf>
    <xf numFmtId="0" fontId="8" fillId="33" borderId="12" xfId="71" applyFont="1" applyFill="1" applyBorder="1" applyAlignment="1" applyProtection="1">
      <alignment horizontal="center"/>
      <protection locked="0"/>
    </xf>
    <xf numFmtId="0" fontId="8" fillId="33" borderId="18" xfId="71" applyFont="1" applyFill="1" applyBorder="1" applyAlignment="1" applyProtection="1">
      <alignment horizontal="center"/>
      <protection locked="0"/>
    </xf>
    <xf numFmtId="0" fontId="8" fillId="33" borderId="19" xfId="71" applyFont="1" applyFill="1" applyBorder="1" applyAlignment="1" applyProtection="1">
      <alignment horizontal="center" shrinkToFit="1"/>
      <protection locked="0"/>
    </xf>
    <xf numFmtId="0" fontId="8" fillId="0" borderId="19" xfId="71" applyFont="1" applyFill="1" applyBorder="1" applyAlignment="1" applyProtection="1">
      <alignment horizontal="center" shrinkToFit="1"/>
      <protection/>
    </xf>
    <xf numFmtId="0" fontId="8" fillId="0" borderId="15" xfId="71" applyFont="1" applyFill="1" applyBorder="1" applyAlignment="1" applyProtection="1">
      <alignment horizontal="center" shrinkToFit="1"/>
      <protection/>
    </xf>
    <xf numFmtId="0" fontId="18" fillId="0" borderId="95" xfId="71" applyFont="1" applyBorder="1" applyAlignment="1">
      <alignment horizontal="distributed" indent="1"/>
      <protection/>
    </xf>
    <xf numFmtId="0" fontId="18" fillId="0" borderId="24" xfId="71" applyFont="1" applyBorder="1" applyAlignment="1">
      <alignment horizontal="distributed" indent="1"/>
      <protection/>
    </xf>
    <xf numFmtId="0" fontId="18" fillId="0" borderId="25" xfId="71" applyFont="1" applyBorder="1" applyAlignment="1">
      <alignment horizontal="distributed" indent="1"/>
      <protection/>
    </xf>
    <xf numFmtId="187" fontId="16" fillId="33" borderId="24" xfId="58" applyNumberFormat="1" applyFont="1" applyFill="1" applyBorder="1" applyAlignment="1" applyProtection="1">
      <alignment shrinkToFit="1"/>
      <protection locked="0"/>
    </xf>
    <xf numFmtId="187" fontId="16" fillId="0" borderId="24" xfId="58" applyNumberFormat="1" applyFont="1" applyFill="1" applyBorder="1" applyAlignment="1" applyProtection="1">
      <alignment shrinkToFit="1"/>
      <protection/>
    </xf>
    <xf numFmtId="0" fontId="18" fillId="0" borderId="96" xfId="71" applyFont="1" applyBorder="1" applyAlignment="1">
      <alignment horizontal="distributed" indent="1"/>
      <protection/>
    </xf>
    <xf numFmtId="0" fontId="18" fillId="0" borderId="2" xfId="71" applyFont="1" applyBorder="1" applyAlignment="1">
      <alignment horizontal="distributed" indent="1"/>
      <protection/>
    </xf>
    <xf numFmtId="0" fontId="18" fillId="0" borderId="76" xfId="71" applyFont="1" applyBorder="1" applyAlignment="1">
      <alignment horizontal="distributed" indent="1"/>
      <protection/>
    </xf>
    <xf numFmtId="187" fontId="16" fillId="33" borderId="2" xfId="58" applyNumberFormat="1" applyFont="1" applyFill="1" applyBorder="1" applyAlignment="1" applyProtection="1">
      <alignment shrinkToFit="1"/>
      <protection locked="0"/>
    </xf>
    <xf numFmtId="187" fontId="16" fillId="0" borderId="0" xfId="58" applyNumberFormat="1" applyFont="1" applyFill="1" applyBorder="1" applyAlignment="1" applyProtection="1">
      <alignment shrinkToFit="1"/>
      <protection/>
    </xf>
    <xf numFmtId="0" fontId="18" fillId="0" borderId="97" xfId="71" applyFont="1" applyBorder="1" applyAlignment="1">
      <alignment horizontal="distributed" indent="1"/>
      <protection/>
    </xf>
    <xf numFmtId="0" fontId="18" fillId="0" borderId="30" xfId="71" applyFont="1" applyBorder="1" applyAlignment="1">
      <alignment horizontal="distributed" indent="1"/>
      <protection/>
    </xf>
    <xf numFmtId="0" fontId="18" fillId="0" borderId="72" xfId="71" applyFont="1" applyBorder="1" applyAlignment="1">
      <alignment horizontal="distributed" indent="1"/>
      <protection/>
    </xf>
    <xf numFmtId="187" fontId="13" fillId="33" borderId="30" xfId="58" applyNumberFormat="1" applyFont="1" applyFill="1" applyBorder="1" applyAlignment="1" applyProtection="1">
      <alignment shrinkToFit="1"/>
      <protection locked="0"/>
    </xf>
    <xf numFmtId="187" fontId="13" fillId="0" borderId="30" xfId="58" applyNumberFormat="1" applyFont="1" applyFill="1" applyBorder="1" applyAlignment="1">
      <alignment shrinkToFit="1"/>
    </xf>
    <xf numFmtId="0" fontId="18" fillId="0" borderId="98" xfId="71" applyFont="1" applyFill="1" applyBorder="1" applyAlignment="1">
      <alignment horizontal="center" vertical="distributed" textRotation="255" indent="1"/>
      <protection/>
    </xf>
    <xf numFmtId="0" fontId="18" fillId="0" borderId="88" xfId="71" applyFont="1" applyFill="1" applyBorder="1" applyAlignment="1">
      <alignment horizontal="center" vertical="distributed" textRotation="255" indent="1"/>
      <protection/>
    </xf>
    <xf numFmtId="0" fontId="18" fillId="0" borderId="99" xfId="71" applyFont="1" applyFill="1" applyBorder="1" applyAlignment="1">
      <alignment horizontal="center" vertical="distributed" textRotation="255" indent="1"/>
      <protection/>
    </xf>
    <xf numFmtId="0" fontId="19" fillId="0" borderId="100" xfId="71" applyFont="1" applyBorder="1" applyAlignment="1">
      <alignment horizontal="center" vertical="distributed" textRotation="255" indent="1"/>
      <protection/>
    </xf>
    <xf numFmtId="0" fontId="19" fillId="0" borderId="54" xfId="71" applyFont="1" applyBorder="1" applyAlignment="1">
      <alignment horizontal="center" vertical="distributed" textRotation="255" indent="1"/>
      <protection/>
    </xf>
    <xf numFmtId="0" fontId="19" fillId="0" borderId="25" xfId="71" applyFont="1" applyBorder="1" applyAlignment="1">
      <alignment horizontal="center" vertical="distributed" textRotation="255" indent="1"/>
      <protection/>
    </xf>
    <xf numFmtId="0" fontId="9" fillId="0" borderId="101" xfId="71" applyFont="1" applyBorder="1" applyAlignment="1">
      <alignment horizontal="center" vertical="distributed" textRotation="255" indent="1"/>
      <protection/>
    </xf>
    <xf numFmtId="0" fontId="9" fillId="0" borderId="102" xfId="71" applyFont="1" applyBorder="1" applyAlignment="1">
      <alignment horizontal="center" vertical="distributed" textRotation="255" indent="1"/>
      <protection/>
    </xf>
    <xf numFmtId="0" fontId="9" fillId="0" borderId="90" xfId="71" applyFont="1" applyBorder="1" applyAlignment="1">
      <alignment horizontal="center" vertical="distributed" textRotation="255" indent="1"/>
      <protection/>
    </xf>
    <xf numFmtId="0" fontId="9" fillId="7" borderId="34" xfId="71" applyFont="1" applyFill="1" applyBorder="1" applyAlignment="1">
      <alignment horizontal="distributed"/>
      <protection/>
    </xf>
    <xf numFmtId="187" fontId="16" fillId="33" borderId="34" xfId="58" applyNumberFormat="1" applyFont="1" applyFill="1" applyBorder="1" applyAlignment="1" applyProtection="1">
      <alignment shrinkToFit="1"/>
      <protection locked="0"/>
    </xf>
    <xf numFmtId="0" fontId="9" fillId="0" borderId="18" xfId="71" applyFont="1" applyBorder="1" applyAlignment="1">
      <alignment horizontal="distributed"/>
      <protection/>
    </xf>
    <xf numFmtId="0" fontId="9" fillId="0" borderId="89" xfId="71" applyFont="1" applyBorder="1" applyAlignment="1">
      <alignment horizontal="center" vertical="center" textRotation="255"/>
      <protection/>
    </xf>
    <xf numFmtId="0" fontId="9" fillId="0" borderId="102" xfId="71" applyFont="1" applyBorder="1" applyAlignment="1">
      <alignment horizontal="center" vertical="center" textRotation="255"/>
      <protection/>
    </xf>
    <xf numFmtId="0" fontId="9" fillId="0" borderId="90" xfId="71" applyFont="1" applyBorder="1" applyAlignment="1">
      <alignment horizontal="center" vertical="center" textRotation="255"/>
      <protection/>
    </xf>
    <xf numFmtId="0" fontId="9" fillId="33" borderId="18" xfId="71" applyFont="1" applyFill="1" applyBorder="1" applyAlignment="1" applyProtection="1">
      <alignment horizontal="distributed"/>
      <protection locked="0"/>
    </xf>
    <xf numFmtId="187" fontId="16" fillId="0" borderId="34" xfId="58" applyNumberFormat="1" applyFont="1" applyFill="1" applyBorder="1" applyAlignment="1" applyProtection="1">
      <alignment shrinkToFit="1"/>
      <protection/>
    </xf>
    <xf numFmtId="0" fontId="9" fillId="7" borderId="18" xfId="71" applyFont="1" applyFill="1" applyBorder="1" applyAlignment="1">
      <alignment horizontal="distributed"/>
      <protection/>
    </xf>
    <xf numFmtId="0" fontId="9" fillId="33" borderId="19" xfId="71" applyFont="1" applyFill="1" applyBorder="1" applyAlignment="1" applyProtection="1">
      <alignment horizontal="distributed"/>
      <protection locked="0"/>
    </xf>
    <xf numFmtId="0" fontId="8" fillId="7" borderId="75" xfId="71" applyFont="1" applyFill="1" applyBorder="1" applyAlignment="1">
      <alignment horizontal="distributed" indent="1"/>
      <protection/>
    </xf>
    <xf numFmtId="0" fontId="8" fillId="7" borderId="2" xfId="71" applyFont="1" applyFill="1" applyBorder="1" applyAlignment="1">
      <alignment horizontal="distributed" indent="1"/>
      <protection/>
    </xf>
    <xf numFmtId="0" fontId="8" fillId="7" borderId="76" xfId="71" applyFont="1" applyFill="1" applyBorder="1" applyAlignment="1">
      <alignment horizontal="distributed" indent="1"/>
      <protection/>
    </xf>
    <xf numFmtId="187" fontId="16" fillId="33" borderId="2" xfId="58" applyNumberFormat="1" applyFont="1" applyFill="1" applyBorder="1" applyAlignment="1" applyProtection="1" quotePrefix="1">
      <alignment shrinkToFit="1"/>
      <protection locked="0"/>
    </xf>
    <xf numFmtId="0" fontId="19" fillId="0" borderId="75" xfId="71" applyFont="1" applyBorder="1" applyAlignment="1">
      <alignment horizontal="distributed" indent="1"/>
      <protection/>
    </xf>
    <xf numFmtId="0" fontId="19" fillId="0" borderId="2" xfId="71" applyFont="1" applyBorder="1" applyAlignment="1">
      <alignment horizontal="distributed" indent="1"/>
      <protection/>
    </xf>
    <xf numFmtId="0" fontId="19" fillId="0" borderId="76" xfId="71" applyFont="1" applyBorder="1" applyAlignment="1">
      <alignment horizontal="distributed" indent="1"/>
      <protection/>
    </xf>
    <xf numFmtId="187" fontId="16" fillId="0" borderId="2" xfId="58" applyNumberFormat="1" applyFont="1" applyFill="1" applyBorder="1" applyAlignment="1" quotePrefix="1">
      <alignment shrinkToFit="1"/>
    </xf>
    <xf numFmtId="0" fontId="19" fillId="0" borderId="72" xfId="71" applyFont="1" applyBorder="1" applyAlignment="1">
      <alignment horizontal="center" vertical="distributed" textRotation="255" indent="1"/>
      <protection/>
    </xf>
    <xf numFmtId="0" fontId="9" fillId="6" borderId="17" xfId="71" applyFont="1" applyFill="1" applyBorder="1" applyAlignment="1">
      <alignment horizontal="distributed"/>
      <protection/>
    </xf>
    <xf numFmtId="0" fontId="9" fillId="6" borderId="18" xfId="71" applyFont="1" applyFill="1" applyBorder="1" applyAlignment="1">
      <alignment horizontal="distributed"/>
      <protection/>
    </xf>
    <xf numFmtId="0" fontId="9" fillId="6" borderId="19" xfId="71" applyFont="1" applyFill="1" applyBorder="1" applyAlignment="1">
      <alignment horizontal="distributed"/>
      <protection/>
    </xf>
    <xf numFmtId="0" fontId="18" fillId="0" borderId="86" xfId="71" applyFont="1" applyFill="1" applyBorder="1" applyAlignment="1">
      <alignment horizontal="distributed" indent="1"/>
      <protection/>
    </xf>
    <xf numFmtId="0" fontId="18" fillId="0" borderId="103" xfId="71" applyFont="1" applyFill="1" applyBorder="1" applyAlignment="1">
      <alignment horizontal="distributed" indent="1"/>
      <protection/>
    </xf>
    <xf numFmtId="0" fontId="19" fillId="0" borderId="100" xfId="71" applyFont="1" applyBorder="1" applyAlignment="1">
      <alignment horizontal="center" vertical="center" textRotation="255"/>
      <protection/>
    </xf>
    <xf numFmtId="0" fontId="19" fillId="0" borderId="54" xfId="71" applyFont="1" applyBorder="1" applyAlignment="1">
      <alignment horizontal="center" vertical="center" textRotation="255"/>
      <protection/>
    </xf>
    <xf numFmtId="0" fontId="19" fillId="0" borderId="25" xfId="71" applyFont="1" applyBorder="1" applyAlignment="1">
      <alignment horizontal="center" vertical="center" textRotation="255"/>
      <protection/>
    </xf>
    <xf numFmtId="0" fontId="9" fillId="7" borderId="33" xfId="71" applyFont="1" applyFill="1" applyBorder="1" applyAlignment="1">
      <alignment horizontal="center"/>
      <protection/>
    </xf>
    <xf numFmtId="0" fontId="9" fillId="7" borderId="34" xfId="71" applyFont="1" applyFill="1" applyBorder="1" applyAlignment="1">
      <alignment horizontal="center"/>
      <protection/>
    </xf>
    <xf numFmtId="0" fontId="9" fillId="7" borderId="35" xfId="71" applyFont="1" applyFill="1" applyBorder="1" applyAlignment="1">
      <alignment horizontal="center"/>
      <protection/>
    </xf>
    <xf numFmtId="187" fontId="16" fillId="33" borderId="34" xfId="58" applyNumberFormat="1" applyFont="1" applyFill="1" applyBorder="1" applyAlignment="1" applyProtection="1" quotePrefix="1">
      <alignment shrinkToFit="1"/>
      <protection locked="0"/>
    </xf>
    <xf numFmtId="0" fontId="9" fillId="6" borderId="12" xfId="71" applyFont="1" applyFill="1" applyBorder="1" applyAlignment="1">
      <alignment horizontal="distributed" indent="1"/>
      <protection/>
    </xf>
    <xf numFmtId="0" fontId="9" fillId="6" borderId="18" xfId="71" applyFont="1" applyFill="1" applyBorder="1" applyAlignment="1">
      <alignment horizontal="distributed" indent="1"/>
      <protection/>
    </xf>
    <xf numFmtId="0" fontId="9" fillId="6" borderId="13" xfId="71" applyFont="1" applyFill="1" applyBorder="1" applyAlignment="1">
      <alignment horizontal="distributed" indent="1"/>
      <protection/>
    </xf>
    <xf numFmtId="0" fontId="9" fillId="33" borderId="14" xfId="71" applyFont="1" applyFill="1" applyBorder="1" applyAlignment="1" applyProtection="1">
      <alignment horizontal="distributed" indent="1"/>
      <protection locked="0"/>
    </xf>
    <xf numFmtId="0" fontId="9" fillId="33" borderId="19" xfId="71" applyFont="1" applyFill="1" applyBorder="1" applyAlignment="1" applyProtection="1">
      <alignment horizontal="distributed" indent="1"/>
      <protection locked="0"/>
    </xf>
    <xf numFmtId="0" fontId="9" fillId="33" borderId="15" xfId="71" applyFont="1" applyFill="1" applyBorder="1" applyAlignment="1" applyProtection="1">
      <alignment horizontal="distributed" indent="1"/>
      <protection locked="0"/>
    </xf>
    <xf numFmtId="0" fontId="9" fillId="6" borderId="21" xfId="71" applyFont="1" applyFill="1" applyBorder="1" applyAlignment="1">
      <alignment horizontal="distributed" indent="1"/>
      <protection/>
    </xf>
    <xf numFmtId="0" fontId="9" fillId="6" borderId="17" xfId="71" applyFont="1" applyFill="1" applyBorder="1" applyAlignment="1">
      <alignment horizontal="distributed" indent="1"/>
      <protection/>
    </xf>
    <xf numFmtId="0" fontId="9" fillId="6" borderId="20" xfId="71" applyFont="1" applyFill="1" applyBorder="1" applyAlignment="1">
      <alignment horizontal="distributed" indent="1"/>
      <protection/>
    </xf>
    <xf numFmtId="0" fontId="9" fillId="0" borderId="12" xfId="71" applyFont="1" applyBorder="1" applyAlignment="1">
      <alignment horizontal="distributed" indent="1"/>
      <protection/>
    </xf>
    <xf numFmtId="0" fontId="9" fillId="0" borderId="18" xfId="71" applyFont="1" applyBorder="1" applyAlignment="1">
      <alignment horizontal="distributed" indent="1"/>
      <protection/>
    </xf>
    <xf numFmtId="0" fontId="9" fillId="0" borderId="13" xfId="71" applyFont="1" applyBorder="1" applyAlignment="1">
      <alignment horizontal="distributed" indent="1"/>
      <protection/>
    </xf>
    <xf numFmtId="0" fontId="9" fillId="33" borderId="12" xfId="71" applyFont="1" applyFill="1" applyBorder="1" applyAlignment="1" applyProtection="1">
      <alignment horizontal="distributed" indent="1"/>
      <protection locked="0"/>
    </xf>
    <xf numFmtId="0" fontId="9" fillId="33" borderId="18" xfId="71" applyFont="1" applyFill="1" applyBorder="1" applyAlignment="1" applyProtection="1">
      <alignment horizontal="distributed" indent="1"/>
      <protection locked="0"/>
    </xf>
    <xf numFmtId="0" fontId="9" fillId="33" borderId="13" xfId="71" applyFont="1" applyFill="1" applyBorder="1" applyAlignment="1" applyProtection="1">
      <alignment horizontal="distributed" indent="1"/>
      <protection locked="0"/>
    </xf>
    <xf numFmtId="187" fontId="16" fillId="0" borderId="2" xfId="58" applyNumberFormat="1" applyFont="1" applyFill="1" applyBorder="1" applyAlignment="1" applyProtection="1" quotePrefix="1">
      <alignment shrinkToFit="1"/>
      <protection/>
    </xf>
    <xf numFmtId="0" fontId="9" fillId="7" borderId="49" xfId="71" applyFont="1" applyFill="1" applyBorder="1" applyAlignment="1">
      <alignment horizontal="distributed" indent="1"/>
      <protection/>
    </xf>
    <xf numFmtId="0" fontId="9" fillId="7" borderId="50" xfId="71" applyFont="1" applyFill="1" applyBorder="1" applyAlignment="1">
      <alignment horizontal="distributed" indent="1"/>
      <protection/>
    </xf>
    <xf numFmtId="0" fontId="9" fillId="7" borderId="51" xfId="71" applyFont="1" applyFill="1" applyBorder="1" applyAlignment="1">
      <alignment horizontal="distributed" indent="1"/>
      <protection/>
    </xf>
    <xf numFmtId="187" fontId="16" fillId="33" borderId="50" xfId="58" applyNumberFormat="1" applyFont="1" applyFill="1" applyBorder="1" applyAlignment="1" applyProtection="1" quotePrefix="1">
      <alignment shrinkToFit="1"/>
      <protection locked="0"/>
    </xf>
    <xf numFmtId="0" fontId="9" fillId="7" borderId="12" xfId="71" applyFont="1" applyFill="1" applyBorder="1" applyAlignment="1">
      <alignment horizontal="distributed" indent="1"/>
      <protection/>
    </xf>
    <xf numFmtId="0" fontId="9" fillId="7" borderId="18" xfId="71" applyFont="1" applyFill="1" applyBorder="1" applyAlignment="1">
      <alignment horizontal="distributed" indent="1"/>
      <protection/>
    </xf>
    <xf numFmtId="0" fontId="9" fillId="7" borderId="13" xfId="71" applyFont="1" applyFill="1" applyBorder="1" applyAlignment="1">
      <alignment horizontal="distributed" indent="1"/>
      <protection/>
    </xf>
    <xf numFmtId="0" fontId="19" fillId="0" borderId="72" xfId="71" applyFont="1" applyBorder="1" applyAlignment="1">
      <alignment horizontal="center" vertical="center" textRotation="255"/>
      <protection/>
    </xf>
    <xf numFmtId="0" fontId="18" fillId="0" borderId="30" xfId="71" applyFont="1" applyFill="1" applyBorder="1" applyAlignment="1">
      <alignment horizontal="distributed" indent="1"/>
      <protection/>
    </xf>
    <xf numFmtId="0" fontId="18" fillId="0" borderId="72" xfId="71" applyFont="1" applyFill="1" applyBorder="1" applyAlignment="1">
      <alignment horizontal="distributed" indent="1"/>
      <protection/>
    </xf>
    <xf numFmtId="187" fontId="13" fillId="0" borderId="30" xfId="58" applyNumberFormat="1" applyFont="1" applyFill="1" applyBorder="1" applyAlignment="1" quotePrefix="1">
      <alignment shrinkToFit="1"/>
    </xf>
    <xf numFmtId="187" fontId="13" fillId="0" borderId="0" xfId="58" applyNumberFormat="1" applyFont="1" applyFill="1" applyBorder="1" applyAlignment="1" applyProtection="1">
      <alignment shrinkToFit="1"/>
      <protection/>
    </xf>
    <xf numFmtId="0" fontId="19" fillId="0" borderId="104" xfId="71" applyFont="1" applyBorder="1" applyAlignment="1">
      <alignment horizontal="center" vertical="distributed" textRotation="255" indent="1"/>
      <protection/>
    </xf>
    <xf numFmtId="0" fontId="19" fillId="0" borderId="105" xfId="71" applyFont="1" applyBorder="1" applyAlignment="1">
      <alignment horizontal="center" vertical="distributed" textRotation="255" indent="1"/>
      <protection/>
    </xf>
    <xf numFmtId="0" fontId="19" fillId="0" borderId="46" xfId="71" applyFont="1" applyBorder="1" applyAlignment="1">
      <alignment horizontal="center" vertical="distributed" textRotation="255" indent="1"/>
      <protection/>
    </xf>
    <xf numFmtId="0" fontId="58" fillId="34" borderId="106" xfId="71" applyFont="1" applyFill="1" applyBorder="1" applyAlignment="1">
      <alignment horizontal="center"/>
      <protection/>
    </xf>
    <xf numFmtId="0" fontId="58" fillId="34" borderId="107" xfId="71" applyFont="1" applyFill="1" applyBorder="1" applyAlignment="1">
      <alignment horizontal="center"/>
      <protection/>
    </xf>
    <xf numFmtId="0" fontId="58" fillId="34" borderId="24" xfId="71" applyFont="1" applyFill="1" applyBorder="1" applyAlignment="1">
      <alignment horizontal="distributed"/>
      <protection/>
    </xf>
    <xf numFmtId="182" fontId="16" fillId="35" borderId="106" xfId="58" applyNumberFormat="1" applyFont="1" applyFill="1" applyBorder="1" applyAlignment="1">
      <alignment horizontal="center"/>
    </xf>
    <xf numFmtId="182" fontId="16" fillId="35" borderId="107" xfId="58" applyNumberFormat="1" applyFont="1" applyFill="1" applyBorder="1" applyAlignment="1">
      <alignment horizontal="center"/>
    </xf>
    <xf numFmtId="182" fontId="16" fillId="35" borderId="108" xfId="58" applyNumberFormat="1" applyFont="1" applyFill="1" applyBorder="1" applyAlignment="1">
      <alignment horizontal="center"/>
    </xf>
    <xf numFmtId="182" fontId="16" fillId="36" borderId="109" xfId="58" applyNumberFormat="1" applyFont="1" applyFill="1" applyBorder="1" applyAlignment="1" applyProtection="1">
      <alignment horizontal="center"/>
      <protection/>
    </xf>
    <xf numFmtId="182" fontId="16" fillId="36" borderId="107" xfId="58" applyNumberFormat="1" applyFont="1" applyFill="1" applyBorder="1" applyAlignment="1" applyProtection="1">
      <alignment horizontal="center"/>
      <protection/>
    </xf>
    <xf numFmtId="182" fontId="16" fillId="36" borderId="110" xfId="58" applyNumberFormat="1" applyFont="1" applyFill="1" applyBorder="1" applyAlignment="1" applyProtection="1">
      <alignment horizontal="center"/>
      <protection/>
    </xf>
    <xf numFmtId="0" fontId="9" fillId="0" borderId="49" xfId="71" applyFont="1" applyBorder="1" applyAlignment="1">
      <alignment horizontal="distributed" indent="1"/>
      <protection/>
    </xf>
    <xf numFmtId="0" fontId="9" fillId="0" borderId="50" xfId="71" applyFont="1" applyBorder="1" applyAlignment="1">
      <alignment horizontal="distributed" indent="1"/>
      <protection/>
    </xf>
    <xf numFmtId="0" fontId="9" fillId="0" borderId="51" xfId="71" applyFont="1" applyBorder="1" applyAlignment="1">
      <alignment horizontal="distributed" indent="1"/>
      <protection/>
    </xf>
    <xf numFmtId="187" fontId="16" fillId="33" borderId="21" xfId="58" applyNumberFormat="1" applyFont="1" applyFill="1" applyBorder="1" applyAlignment="1" applyProtection="1">
      <alignment/>
      <protection locked="0"/>
    </xf>
    <xf numFmtId="187" fontId="16" fillId="33" borderId="20" xfId="58" applyNumberFormat="1" applyFont="1" applyFill="1" applyBorder="1" applyAlignment="1" applyProtection="1">
      <alignment/>
      <protection locked="0"/>
    </xf>
    <xf numFmtId="187" fontId="16" fillId="0" borderId="17" xfId="58" applyNumberFormat="1" applyFont="1" applyFill="1" applyBorder="1" applyAlignment="1" quotePrefix="1">
      <alignment shrinkToFit="1"/>
    </xf>
    <xf numFmtId="187" fontId="16" fillId="33" borderId="12" xfId="58" applyNumberFormat="1" applyFont="1" applyFill="1" applyBorder="1" applyAlignment="1" applyProtection="1">
      <alignment/>
      <protection locked="0"/>
    </xf>
    <xf numFmtId="187" fontId="16" fillId="33" borderId="13" xfId="58" applyNumberFormat="1" applyFont="1" applyFill="1" applyBorder="1" applyAlignment="1" applyProtection="1">
      <alignment/>
      <protection locked="0"/>
    </xf>
    <xf numFmtId="187" fontId="16" fillId="0" borderId="18" xfId="58" applyNumberFormat="1" applyFont="1" applyFill="1" applyBorder="1" applyAlignment="1" quotePrefix="1">
      <alignment shrinkToFit="1"/>
    </xf>
    <xf numFmtId="0" fontId="9" fillId="33" borderId="22" xfId="71" applyFont="1" applyFill="1" applyBorder="1" applyAlignment="1" applyProtection="1">
      <alignment horizontal="distributed" indent="1"/>
      <protection locked="0"/>
    </xf>
    <xf numFmtId="0" fontId="9" fillId="33" borderId="56" xfId="71" applyFont="1" applyFill="1" applyBorder="1" applyAlignment="1" applyProtection="1">
      <alignment horizontal="distributed" indent="1"/>
      <protection locked="0"/>
    </xf>
    <xf numFmtId="0" fontId="9" fillId="33" borderId="57" xfId="71" applyFont="1" applyFill="1" applyBorder="1" applyAlignment="1" applyProtection="1">
      <alignment horizontal="distributed" indent="1"/>
      <protection locked="0"/>
    </xf>
    <xf numFmtId="187" fontId="16" fillId="33" borderId="22" xfId="58" applyNumberFormat="1" applyFont="1" applyFill="1" applyBorder="1" applyAlignment="1" applyProtection="1">
      <alignment/>
      <protection locked="0"/>
    </xf>
    <xf numFmtId="187" fontId="16" fillId="33" borderId="57" xfId="58" applyNumberFormat="1" applyFont="1" applyFill="1" applyBorder="1" applyAlignment="1" applyProtection="1">
      <alignment/>
      <protection locked="0"/>
    </xf>
    <xf numFmtId="0" fontId="9" fillId="0" borderId="21" xfId="71" applyFont="1" applyBorder="1" applyAlignment="1">
      <alignment horizontal="distributed" indent="1"/>
      <protection/>
    </xf>
    <xf numFmtId="0" fontId="9" fillId="0" borderId="17" xfId="71" applyFont="1" applyBorder="1" applyAlignment="1">
      <alignment horizontal="distributed" indent="1"/>
      <protection/>
    </xf>
    <xf numFmtId="0" fontId="9" fillId="0" borderId="20" xfId="71" applyFont="1" applyBorder="1" applyAlignment="1">
      <alignment horizontal="distributed" indent="1"/>
      <protection/>
    </xf>
    <xf numFmtId="0" fontId="9" fillId="0" borderId="60" xfId="71" applyFont="1" applyBorder="1" applyAlignment="1">
      <alignment horizontal="distributed" indent="1"/>
      <protection/>
    </xf>
    <xf numFmtId="0" fontId="9" fillId="0" borderId="61" xfId="71" applyFont="1" applyBorder="1" applyAlignment="1">
      <alignment horizontal="distributed" indent="1"/>
      <protection/>
    </xf>
    <xf numFmtId="0" fontId="9" fillId="0" borderId="62" xfId="71" applyFont="1" applyBorder="1" applyAlignment="1">
      <alignment horizontal="distributed" indent="1"/>
      <protection/>
    </xf>
    <xf numFmtId="187" fontId="16" fillId="33" borderId="60" xfId="58" applyNumberFormat="1" applyFont="1" applyFill="1" applyBorder="1" applyAlignment="1" applyProtection="1">
      <alignment/>
      <protection locked="0"/>
    </xf>
    <xf numFmtId="187" fontId="16" fillId="33" borderId="62" xfId="58" applyNumberFormat="1" applyFont="1" applyFill="1" applyBorder="1" applyAlignment="1" applyProtection="1">
      <alignment/>
      <protection locked="0"/>
    </xf>
    <xf numFmtId="187" fontId="16" fillId="0" borderId="61" xfId="58" applyNumberFormat="1" applyFont="1" applyFill="1" applyBorder="1" applyAlignment="1" quotePrefix="1">
      <alignment shrinkToFit="1"/>
    </xf>
    <xf numFmtId="187" fontId="16" fillId="0" borderId="61" xfId="58" applyNumberFormat="1" applyFont="1" applyFill="1" applyBorder="1" applyAlignment="1" applyProtection="1">
      <alignment shrinkToFit="1"/>
      <protection/>
    </xf>
    <xf numFmtId="0" fontId="9" fillId="0" borderId="66" xfId="71" applyFont="1" applyBorder="1" applyAlignment="1" applyProtection="1">
      <alignment horizontal="distributed" indent="2"/>
      <protection/>
    </xf>
    <xf numFmtId="0" fontId="15" fillId="0" borderId="107" xfId="71" applyFont="1" applyBorder="1" applyAlignment="1" applyProtection="1">
      <alignment horizontal="distributed"/>
      <protection/>
    </xf>
    <xf numFmtId="0" fontId="8" fillId="33" borderId="21" xfId="71" applyFont="1" applyFill="1" applyBorder="1" applyAlignment="1" applyProtection="1">
      <alignment horizontal="center" shrinkToFit="1"/>
      <protection locked="0"/>
    </xf>
    <xf numFmtId="0" fontId="8" fillId="33" borderId="17" xfId="71" applyFont="1" applyFill="1" applyBorder="1" applyAlignment="1" applyProtection="1">
      <alignment horizontal="center" shrinkToFit="1"/>
      <protection locked="0"/>
    </xf>
    <xf numFmtId="0" fontId="8" fillId="33" borderId="20" xfId="71" applyFont="1" applyFill="1" applyBorder="1" applyAlignment="1" applyProtection="1">
      <alignment horizontal="center" shrinkToFit="1"/>
      <protection locked="0"/>
    </xf>
    <xf numFmtId="0" fontId="8" fillId="33" borderId="12" xfId="71" applyFont="1" applyFill="1" applyBorder="1" applyAlignment="1" applyProtection="1">
      <alignment horizontal="center" shrinkToFit="1"/>
      <protection locked="0"/>
    </xf>
    <xf numFmtId="0" fontId="8" fillId="33" borderId="18" xfId="71" applyFont="1" applyFill="1" applyBorder="1" applyAlignment="1" applyProtection="1">
      <alignment horizontal="center" shrinkToFit="1"/>
      <protection locked="0"/>
    </xf>
    <xf numFmtId="0" fontId="8" fillId="33" borderId="13" xfId="71" applyFont="1" applyFill="1" applyBorder="1" applyAlignment="1" applyProtection="1">
      <alignment horizontal="center" shrinkToFit="1"/>
      <protection locked="0"/>
    </xf>
    <xf numFmtId="0" fontId="8" fillId="33" borderId="14" xfId="71" applyFont="1" applyFill="1" applyBorder="1" applyAlignment="1" applyProtection="1">
      <alignment horizontal="center" shrinkToFit="1"/>
      <protection locked="0"/>
    </xf>
    <xf numFmtId="0" fontId="8" fillId="33" borderId="15" xfId="71" applyFont="1" applyFill="1" applyBorder="1" applyAlignment="1" applyProtection="1">
      <alignment horizontal="center" shrinkToFit="1"/>
      <protection locked="0"/>
    </xf>
    <xf numFmtId="0" fontId="8" fillId="0" borderId="17" xfId="71" applyFont="1" applyFill="1" applyBorder="1" applyAlignment="1" applyProtection="1">
      <alignment horizontal="center" shrinkToFit="1"/>
      <protection/>
    </xf>
    <xf numFmtId="0" fontId="8" fillId="0" borderId="20" xfId="71" applyFont="1" applyFill="1" applyBorder="1" applyAlignment="1" applyProtection="1">
      <alignment horizontal="center" shrinkToFit="1"/>
      <protection/>
    </xf>
    <xf numFmtId="0" fontId="9" fillId="0" borderId="65" xfId="71" applyFont="1" applyBorder="1" applyAlignment="1" applyProtection="1">
      <alignment horizontal="distributed" indent="2"/>
      <protection/>
    </xf>
    <xf numFmtId="0" fontId="8" fillId="0" borderId="79" xfId="71" applyFont="1" applyBorder="1" applyAlignment="1" applyProtection="1">
      <alignment horizontal="center" vertical="center" textRotation="255"/>
      <protection/>
    </xf>
    <xf numFmtId="0" fontId="8" fillId="0" borderId="21" xfId="71" applyFont="1" applyBorder="1" applyAlignment="1" applyProtection="1">
      <alignment horizontal="distributed" vertical="center" indent="2"/>
      <protection/>
    </xf>
    <xf numFmtId="0" fontId="8" fillId="0" borderId="17" xfId="71" applyFont="1" applyBorder="1" applyAlignment="1" applyProtection="1">
      <alignment horizontal="distributed" vertical="center" indent="2"/>
      <protection/>
    </xf>
    <xf numFmtId="0" fontId="8" fillId="0" borderId="20" xfId="71" applyFont="1" applyBorder="1" applyAlignment="1" applyProtection="1">
      <alignment horizontal="distributed" vertical="center" indent="2"/>
      <protection/>
    </xf>
    <xf numFmtId="0" fontId="9" fillId="0" borderId="67" xfId="71" applyFont="1" applyBorder="1" applyAlignment="1" applyProtection="1">
      <alignment horizontal="distributed" indent="2"/>
      <protection/>
    </xf>
    <xf numFmtId="182" fontId="16" fillId="35" borderId="111" xfId="58" applyNumberFormat="1" applyFont="1" applyFill="1" applyBorder="1" applyAlignment="1" applyProtection="1">
      <alignment horizontal="center"/>
      <protection/>
    </xf>
    <xf numFmtId="182" fontId="16" fillId="35" borderId="86" xfId="58" applyNumberFormat="1" applyFont="1" applyFill="1" applyBorder="1" applyAlignment="1" applyProtection="1">
      <alignment horizontal="center"/>
      <protection/>
    </xf>
    <xf numFmtId="182" fontId="16" fillId="35" borderId="112" xfId="58" applyNumberFormat="1" applyFont="1" applyFill="1" applyBorder="1" applyAlignment="1" applyProtection="1">
      <alignment horizont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パーセント 3" xfId="48"/>
    <cellStyle name="パーセント 4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桁区切り 2" xfId="57"/>
    <cellStyle name="桁区切り 3" xfId="58"/>
    <cellStyle name="桁区切り 4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 4" xfId="72"/>
    <cellStyle name="良い" xfId="73"/>
  </cellStyles>
  <dxfs count="74">
    <dxf>
      <fill>
        <patternFill>
          <bgColor rgb="FFFF0000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6</xdr:col>
      <xdr:colOff>85725</xdr:colOff>
      <xdr:row>1</xdr:row>
      <xdr:rowOff>200025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952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133350</xdr:colOff>
      <xdr:row>0</xdr:row>
      <xdr:rowOff>66675</xdr:rowOff>
    </xdr:from>
    <xdr:to>
      <xdr:col>51</xdr:col>
      <xdr:colOff>333375</xdr:colOff>
      <xdr:row>2</xdr:row>
      <xdr:rowOff>28575</xdr:rowOff>
    </xdr:to>
    <xdr:grpSp>
      <xdr:nvGrpSpPr>
        <xdr:cNvPr id="2" name="グループ化 7"/>
        <xdr:cNvGrpSpPr>
          <a:grpSpLocks/>
        </xdr:cNvGrpSpPr>
      </xdr:nvGrpSpPr>
      <xdr:grpSpPr>
        <a:xfrm>
          <a:off x="10763250" y="66675"/>
          <a:ext cx="1400175" cy="361950"/>
          <a:chOff x="12360090" y="67233"/>
          <a:chExt cx="1590114" cy="357467"/>
        </a:xfrm>
        <a:solidFill>
          <a:srgbClr val="FFFFFF"/>
        </a:solidFill>
      </xdr:grpSpPr>
      <xdr:sp>
        <xdr:nvSpPr>
          <xdr:cNvPr id="3" name="テキスト ボックス 4"/>
          <xdr:cNvSpPr txBox="1">
            <a:spLocks noChangeArrowheads="1"/>
          </xdr:cNvSpPr>
        </xdr:nvSpPr>
        <xdr:spPr>
          <a:xfrm>
            <a:off x="12360090" y="67233"/>
            <a:ext cx="1590114" cy="3574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　　　　　入力箇所</a:t>
            </a:r>
          </a:p>
        </xdr:txBody>
      </xdr:sp>
      <xdr:sp fLocksText="0">
        <xdr:nvSpPr>
          <xdr:cNvPr id="4" name="テキスト ボックス 5"/>
          <xdr:cNvSpPr txBox="1">
            <a:spLocks noChangeArrowheads="1"/>
          </xdr:cNvSpPr>
        </xdr:nvSpPr>
        <xdr:spPr>
          <a:xfrm>
            <a:off x="12502008" y="180103"/>
            <a:ext cx="520762" cy="159877"/>
          </a:xfrm>
          <a:prstGeom prst="rect">
            <a:avLst/>
          </a:prstGeom>
          <a:solidFill>
            <a:srgbClr val="FFFF99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49</xdr:col>
      <xdr:colOff>152400</xdr:colOff>
      <xdr:row>2</xdr:row>
      <xdr:rowOff>114300</xdr:rowOff>
    </xdr:from>
    <xdr:ext cx="4057650" cy="1095375"/>
    <xdr:sp>
      <xdr:nvSpPr>
        <xdr:cNvPr id="5" name="テキスト ボックス 6"/>
        <xdr:cNvSpPr txBox="1">
          <a:spLocks noChangeArrowheads="1"/>
        </xdr:cNvSpPr>
      </xdr:nvSpPr>
      <xdr:spPr>
        <a:xfrm>
          <a:off x="10782300" y="514350"/>
          <a:ext cx="4057650" cy="1095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使用方法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１．おなまえを入力し、金額単位をプルダウンで選択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２．基準となる月を入力（セル：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I5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３．各月の“実績”または“予想”をプルダウンで選択（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ヶ月分の登録が可能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４．前月より繰越（セル：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J6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）以下の該当のセルに数字を入力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「前月より繰越（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）」、「翌月へ繰越（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）」が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以下になると、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セルが赤く表示されます</a:t>
          </a:r>
        </a:p>
      </xdr:txBody>
    </xdr:sp>
    <xdr:clientData/>
  </xdr:oneCellAnchor>
  <xdr:twoCellAnchor>
    <xdr:from>
      <xdr:col>49</xdr:col>
      <xdr:colOff>171450</xdr:colOff>
      <xdr:row>8</xdr:row>
      <xdr:rowOff>200025</xdr:rowOff>
    </xdr:from>
    <xdr:to>
      <xdr:col>52</xdr:col>
      <xdr:colOff>438150</xdr:colOff>
      <xdr:row>11</xdr:row>
      <xdr:rowOff>133350</xdr:rowOff>
    </xdr:to>
    <xdr:sp macro="[0]!印刷">
      <xdr:nvSpPr>
        <xdr:cNvPr id="6" name="額縁 7"/>
        <xdr:cNvSpPr>
          <a:spLocks/>
        </xdr:cNvSpPr>
      </xdr:nvSpPr>
      <xdr:spPr>
        <a:xfrm>
          <a:off x="10801350" y="2419350"/>
          <a:ext cx="2066925" cy="1047750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印刷</a:t>
          </a:r>
        </a:p>
      </xdr:txBody>
    </xdr:sp>
    <xdr:clientData/>
  </xdr:twoCellAnchor>
  <xdr:twoCellAnchor>
    <xdr:from>
      <xdr:col>49</xdr:col>
      <xdr:colOff>171450</xdr:colOff>
      <xdr:row>12</xdr:row>
      <xdr:rowOff>66675</xdr:rowOff>
    </xdr:from>
    <xdr:to>
      <xdr:col>52</xdr:col>
      <xdr:colOff>438150</xdr:colOff>
      <xdr:row>16</xdr:row>
      <xdr:rowOff>104775</xdr:rowOff>
    </xdr:to>
    <xdr:sp macro="[0]!クリア">
      <xdr:nvSpPr>
        <xdr:cNvPr id="7" name="額縁 8"/>
        <xdr:cNvSpPr>
          <a:spLocks/>
        </xdr:cNvSpPr>
      </xdr:nvSpPr>
      <xdr:spPr>
        <a:xfrm>
          <a:off x="10801350" y="3771900"/>
          <a:ext cx="2066925" cy="1524000"/>
        </a:xfrm>
        <a:prstGeom prst="bevel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クリア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</a:t>
          </a:r>
          <a:r>
            <a:rPr lang="en-US" cap="none" sz="1100" b="0" i="0" u="none" baseline="0">
              <a:solidFill>
                <a:srgbClr val="FFFFFF"/>
              </a:solidFill>
            </a:rPr>
            <a:t>資金繰り推移表内の数値等のみ</a:t>
          </a:r>
          <a:r>
            <a:rPr lang="en-US" cap="none" sz="1100" b="0" i="0" u="none" baseline="0">
              <a:solidFill>
                <a:srgbClr val="FFFFFF"/>
              </a:solidFill>
            </a:rPr>
            <a:t>が消去されます）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142875</xdr:colOff>
      <xdr:row>53</xdr:row>
      <xdr:rowOff>38100</xdr:rowOff>
    </xdr:from>
    <xdr:ext cx="5305425" cy="2619375"/>
    <xdr:sp>
      <xdr:nvSpPr>
        <xdr:cNvPr id="1" name="テキスト ボックス 2"/>
        <xdr:cNvSpPr txBox="1">
          <a:spLocks noChangeArrowheads="1"/>
        </xdr:cNvSpPr>
      </xdr:nvSpPr>
      <xdr:spPr>
        <a:xfrm>
          <a:off x="10772775" y="12125325"/>
          <a:ext cx="5305425" cy="261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参考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科目別の残高計算式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①受取手形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前月の受取手形残高＋当月の手形回収－当月の手形取立－当月の手形割引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②割引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⇒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前月の割引残高＋当月の手形割引－当月の割引手形落込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③売掛金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前月の売掛金残高＋当月の売上高－当月の現金売上－当月の売掛金現金回収－当月の手形回収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④支払手形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前月の支払手形残高＋当月の手形支払－当月の支手決済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⑤設備支手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前月の設備支手残高＋当月の固定資産等購入手形支払－当月の固定資産等購入支手決済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⑥買掛金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前月の買掛金残高＋当月の仕入高－当月の現金仕入－当月の買掛金現金支払－当月の手形支払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oneCellAnchor>
  <xdr:twoCellAnchor editAs="oneCell">
    <xdr:from>
      <xdr:col>1</xdr:col>
      <xdr:colOff>0</xdr:colOff>
      <xdr:row>0</xdr:row>
      <xdr:rowOff>85725</xdr:rowOff>
    </xdr:from>
    <xdr:to>
      <xdr:col>6</xdr:col>
      <xdr:colOff>85725</xdr:colOff>
      <xdr:row>1</xdr:row>
      <xdr:rowOff>200025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952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133350</xdr:colOff>
      <xdr:row>0</xdr:row>
      <xdr:rowOff>66675</xdr:rowOff>
    </xdr:from>
    <xdr:to>
      <xdr:col>51</xdr:col>
      <xdr:colOff>333375</xdr:colOff>
      <xdr:row>2</xdr:row>
      <xdr:rowOff>28575</xdr:rowOff>
    </xdr:to>
    <xdr:grpSp>
      <xdr:nvGrpSpPr>
        <xdr:cNvPr id="3" name="グループ化 7"/>
        <xdr:cNvGrpSpPr>
          <a:grpSpLocks/>
        </xdr:cNvGrpSpPr>
      </xdr:nvGrpSpPr>
      <xdr:grpSpPr>
        <a:xfrm>
          <a:off x="10763250" y="66675"/>
          <a:ext cx="1400175" cy="361950"/>
          <a:chOff x="12360090" y="67233"/>
          <a:chExt cx="1590114" cy="357467"/>
        </a:xfrm>
        <a:solidFill>
          <a:srgbClr val="FFFFFF"/>
        </a:solidFill>
      </xdr:grpSpPr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12360090" y="67233"/>
            <a:ext cx="1590114" cy="3574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　　　　　入力箇所</a:t>
            </a:r>
          </a:p>
        </xdr:txBody>
      </xdr:sp>
      <xdr:sp fLocksText="0">
        <xdr:nvSpPr>
          <xdr:cNvPr id="5" name="テキスト ボックス 6"/>
          <xdr:cNvSpPr txBox="1">
            <a:spLocks noChangeArrowheads="1"/>
          </xdr:cNvSpPr>
        </xdr:nvSpPr>
        <xdr:spPr>
          <a:xfrm>
            <a:off x="12502008" y="180103"/>
            <a:ext cx="520762" cy="159877"/>
          </a:xfrm>
          <a:prstGeom prst="rect">
            <a:avLst/>
          </a:prstGeom>
          <a:solidFill>
            <a:srgbClr val="FFFF99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49</xdr:col>
      <xdr:colOff>152400</xdr:colOff>
      <xdr:row>2</xdr:row>
      <xdr:rowOff>114300</xdr:rowOff>
    </xdr:from>
    <xdr:ext cx="4305300" cy="1247775"/>
    <xdr:sp>
      <xdr:nvSpPr>
        <xdr:cNvPr id="6" name="テキスト ボックス 8"/>
        <xdr:cNvSpPr txBox="1">
          <a:spLocks noChangeArrowheads="1"/>
        </xdr:cNvSpPr>
      </xdr:nvSpPr>
      <xdr:spPr>
        <a:xfrm>
          <a:off x="10782300" y="514350"/>
          <a:ext cx="4305300" cy="1247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使用方法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１．おなまえを入力し、金額単位をプルダウンで選択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２．基準となる月を入力（セル：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I5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３．各月の“実績”または“予想”をプルダウンで選択（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ヶ月分の登録が可能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４．基準とした月の前月の主要科目の残高を入力（セル：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G54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G70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５．売上高以下の該当のセルに数字を入力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「前月より繰越（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）」、「翌月へ繰越（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＋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）」が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以下になると、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セルが赤く表示されます</a:t>
          </a:r>
        </a:p>
      </xdr:txBody>
    </xdr:sp>
    <xdr:clientData/>
  </xdr:oneCellAnchor>
  <xdr:twoCellAnchor>
    <xdr:from>
      <xdr:col>49</xdr:col>
      <xdr:colOff>171450</xdr:colOff>
      <xdr:row>8</xdr:row>
      <xdr:rowOff>200025</xdr:rowOff>
    </xdr:from>
    <xdr:to>
      <xdr:col>52</xdr:col>
      <xdr:colOff>438150</xdr:colOff>
      <xdr:row>11</xdr:row>
      <xdr:rowOff>133350</xdr:rowOff>
    </xdr:to>
    <xdr:sp macro="[0]!印刷">
      <xdr:nvSpPr>
        <xdr:cNvPr id="7" name="額縁 9"/>
        <xdr:cNvSpPr>
          <a:spLocks/>
        </xdr:cNvSpPr>
      </xdr:nvSpPr>
      <xdr:spPr>
        <a:xfrm>
          <a:off x="10801350" y="2162175"/>
          <a:ext cx="2066925" cy="590550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印刷</a:t>
          </a:r>
        </a:p>
      </xdr:txBody>
    </xdr:sp>
    <xdr:clientData/>
  </xdr:twoCellAnchor>
  <xdr:twoCellAnchor>
    <xdr:from>
      <xdr:col>49</xdr:col>
      <xdr:colOff>171450</xdr:colOff>
      <xdr:row>12</xdr:row>
      <xdr:rowOff>66675</xdr:rowOff>
    </xdr:from>
    <xdr:to>
      <xdr:col>52</xdr:col>
      <xdr:colOff>438150</xdr:colOff>
      <xdr:row>16</xdr:row>
      <xdr:rowOff>104775</xdr:rowOff>
    </xdr:to>
    <xdr:sp macro="[0]!クリア">
      <xdr:nvSpPr>
        <xdr:cNvPr id="8" name="額縁 10"/>
        <xdr:cNvSpPr>
          <a:spLocks/>
        </xdr:cNvSpPr>
      </xdr:nvSpPr>
      <xdr:spPr>
        <a:xfrm>
          <a:off x="10801350" y="2905125"/>
          <a:ext cx="2066925" cy="914400"/>
        </a:xfrm>
        <a:prstGeom prst="bevel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クリア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</a:t>
          </a:r>
          <a:r>
            <a:rPr lang="en-US" cap="none" sz="1100" b="0" i="0" u="none" baseline="0">
              <a:solidFill>
                <a:srgbClr val="FFFFFF"/>
              </a:solidFill>
            </a:rPr>
            <a:t>資金繰り推移表内の数値等のみ</a:t>
          </a:r>
          <a:r>
            <a:rPr lang="en-US" cap="none" sz="1100" b="0" i="0" u="none" baseline="0">
              <a:solidFill>
                <a:srgbClr val="FFFFFF"/>
              </a:solidFill>
            </a:rPr>
            <a:t>が消去されます）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20849;&#36890;\&#22522;&#26412;&#35373;&#35336;\&#38928;&#37329;(&#23450;&#26399;&#65381;&#27969;&#21205;)\&#12501;&#12449;&#12452;&#12523;&#20181;&#27096;&#26360;\&#12501;&#12449;&#12452;&#12523;&#20181;&#27096;&#26360;&#65288;&#65314;&#65331;&#65289;\&#38928;&#37329;&#65315;&#65325;&#65318;\&#27969;&#21205;\&#39640;&#26408;\&#23450;&#26399;&#24615;&#12475;&#12464;&#12513;&#12531;&#12488;&#19968;&#352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20849;&#36890;\&#12505;&#12540;&#12473;&#12489;&#12461;&#12517;&#12513;&#12531;&#12488;\&#12458;&#12531;&#12521;&#12452;&#12531;\&#12472;&#12515;&#12540;&#12490;&#12523;&#20181;&#27096;&#26360;\D000209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12464;&#12523;&#12540;&#12503;&#21029;&#38936;&#22495;\&#21332;&#21147;&#20250;&#31038;&#38306;&#20418;\&#65318;&#65331;&#65321;&#65313;&#65314;&#65315;&#12288;&#38306;&#20418;(&#20013;&#28716;)\&#36913;&#38291;&#20316;&#26989;&#22577;&#21578;\&#38283;&#30330;&#25903;&#25588;\&#26449;&#19978;&#20316;&#26989;&#22577;&#2157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12464;&#12523;&#12540;&#12503;&#21029;&#38936;&#22495;\&#35373;&#35336;&#65319;\365&#26085;&#23550;&#24540;&#65288;&#21271;&#23665;&#65289;\&#22522;&#26412;&#35373;&#35336;\&#35373;&#35336;&#263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yobank.co.jp/YusiTools\&#20013;&#32153;&#12469;&#12540;&#12496;\&#29031;&#20250;&#31080;\&#29031;&#20250;&#3108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20840;&#31038;&#20849;&#26377;&#38936;&#22495;\&#12481;&#12540;&#12512;&#21029;\&#12496;&#12483;&#12481;\&#22522;&#26412;&#35373;&#35336;\&#38928;&#37329;&#26376;&#27425;&#12510;&#12473;&#12479;&#30906;&#23450;\&#35373;&#35336;&#26360;&#12469;&#12531;&#12503;&#1252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ts107\risktaker$\Project\RiskTaker\&#39015;&#23458;&#24773;&#22577;\PCM_controltyp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20840;&#31038;&#20849;&#26377;&#38936;&#22495;\&#12481;&#12540;&#12512;&#21029;\&#12496;&#12483;&#12481;\&#22522;&#26412;&#35373;&#35336;\&#12458;&#12501;&#12521;&#12452;&#12531;&#20849;&#36890;\&#35373;&#35336;&#26360;&#21407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20849;&#36890;\&#12505;&#12540;&#12473;&#12489;&#12461;&#12517;&#12513;&#12531;&#12488;\&#12458;&#12531;&#12521;&#12452;&#12531;\&#65420;&#65383;&#65394;&#65433;&#20181;&#27096;&#26360;\&#38928;&#37329;&#65315;&#65325;&#65318;\&#39640;&#26408;\&#23450;&#26399;&#24615;&#12475;&#12464;&#12513;&#12531;&#12488;&#19968;&#352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12496;&#12483;&#12481;\&#22522;&#26412;&#35373;&#35336;\&#12458;&#12531;&#29031;&#20250;&#31995;&#65299;&#65301;&#65296;&#65296;&#21270;\&#22522;&#26412;&#35373;&#35336;&#26360;\&#12464;&#12523;&#12540;&#12503;&#21029;&#38936;&#22495;\&#38283;&#30330;&#65319;\&#34892;&#21729;&#12539;&#65320;&#65315;&#65331;\&#24773;&#22577;&#31995;&#12539;&#26032;&#65418;&#65438;&#65391;&#65409;&#65288;&#39151;&#26143;&#65289;\3500&#38306;&#20418;(&#24179;&#20303;)\&#26376;&#27425;&#65423;&#65400;&#65435;&#35336;&#25968;&#65411;&#65392;&#65420;&#65438;&#65433;\ALMT&#65315;&#65321;&#65318;&#21029;&#3533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20207\AppData\Local\Temp\Temp1_download_20190611_162955.zip\&#12304;&#23529;&#26619;&#37096;&#12305;&#38306;&#36899;&#36039;&#26009;\&#31263;&#35696;&#26684;&#20184;&#20341;&#29992;\&#12467;&#12500;&#12540;jm_2007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6408;\&#23450;&#26399;&#24615;&#12475;&#12464;&#12513;&#12531;&#12488;&#19968;&#3523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kisserver\DKIS\project\&#34701;&#36039;&#31995;&#12477;&#12522;&#12517;&#12540;&#12471;&#12519;&#12531;_&#38283;&#30330;\&#20449;&#29992;&#26684;&#20184;&#12539;&#33258;&#24049;&#26619;&#23450;&#21830;&#21697;&#21270;\C.&#12486;&#12540;&#12502;&#12523;&#12524;&#12452;&#12450;&#12454;&#12488;\&#26368;&#26032;&#29256;\DB&#12524;&#12452;&#12450;&#12454;&#12488;\&#20849;&#36890;\PCC_saiba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0840;&#31038;&#20849;&#26377;&#38936;&#22495;\&#12481;&#12540;&#12512;&#21029;\&#38928;&#37329;\CMF&#20307;&#31995;\ANSER&#36039;&#37329;&#31227;&#21205;\&#39640;&#26408;\&#23450;&#26399;&#24615;&#12475;&#12464;&#12513;&#12531;&#12488;&#19968;&#3523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id05239\RiskTaker_VSS_FileServer\temp\WINNT\Profiles\mhorie\&#65411;&#65438;&#65405;&#65400;&#65412;&#65391;&#65420;&#65439;\&#12467;&#12540;&#12489;\&#12467;&#12540;&#12489;\&#12467;&#12540;&#124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rosv01\&#20849;&#26377;&#38936;&#22495;\&#26085;&#31435;\&#23546;&#30000;\&#65411;&#65392;&#65420;&#65438;&#65433;&#20181;&#27096;&#26360;\ZD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預金（調査用１）"/>
      <sheetName val="預金（調査用２）"/>
      <sheetName val="預金（連動）"/>
      <sheetName val="預金（ＢＭＰ）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ワードのコマンド"/>
      <sheetName val="Sheet2"/>
      <sheetName val="Sheet1"/>
      <sheetName val="週報 4月6日"/>
      <sheetName val="週報 4月13日"/>
      <sheetName val="週報 4月20日"/>
      <sheetName val="週報 4月27日"/>
      <sheetName val="週報 5月4日 "/>
      <sheetName val="週報 5月11日"/>
      <sheetName val="週報 5月18日 "/>
      <sheetName val="週報 5月25日"/>
      <sheetName val="週報 6月1日"/>
      <sheetName val="週報 6月8日"/>
      <sheetName val="週報 6月15日"/>
      <sheetName val="週報 6月22日"/>
      <sheetName val="週報 6月29日"/>
      <sheetName val="週報9月１日"/>
      <sheetName val="週報9月7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Definition"/>
      <sheetName val="内容 (原本)"/>
      <sheetName val="表紙"/>
      <sheetName val="目次"/>
      <sheetName val="システム概要(１)"/>
      <sheetName val="システム変更概要(１)"/>
      <sheetName val="システム変更概要(２)"/>
      <sheetName val="システム変更概要(３)"/>
      <sheetName val="特記事項（１）"/>
      <sheetName val="システム運用（１）"/>
      <sheetName val="システム運用（２）"/>
      <sheetName val="性能（１）"/>
      <sheetName val="性能（２）"/>
      <sheetName val="今後の課題・開発工数"/>
      <sheetName val="開発スケジュール"/>
      <sheetName val="初回レビューからの変更点"/>
      <sheetName val="補足説明（精査１）"/>
      <sheetName val="補足説明（振込予約１）"/>
      <sheetName val="補足説明（考え方）"/>
      <sheetName val="休日稼動ＢＭＰ"/>
      <sheetName val="対応項目一覧"/>
      <sheetName val="システム運用（没）"/>
      <sheetName val="システム概要（補足没）"/>
      <sheetName val="システム概要(没)"/>
      <sheetName val="システム概要(２没)"/>
      <sheetName val="実現方式設計(1没)"/>
      <sheetName val="システム運用（３没）"/>
      <sheetName val="特記事項 (2没)"/>
      <sheetName val="開発工数（没）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原本取引状況照会票"/>
      <sheetName val="原本預貸金明細照会票"/>
      <sheetName val="原本実質金利照会票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システム概要"/>
      <sheetName val="実現方式設計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PCM_controltype"/>
      <sheetName val="ライフサイクル"/>
    </sheetNames>
    <sheetDataSet>
      <sheetData sheetId="1">
        <row r="2">
          <cell r="X2" t="str">
            <v>BIT</v>
          </cell>
        </row>
        <row r="3">
          <cell r="X3" t="str">
            <v>INT</v>
          </cell>
        </row>
        <row r="4">
          <cell r="X4" t="str">
            <v>SMALLINT</v>
          </cell>
        </row>
        <row r="5">
          <cell r="X5" t="str">
            <v>BIGINT</v>
          </cell>
        </row>
        <row r="6">
          <cell r="X6" t="str">
            <v>TINYINT</v>
          </cell>
        </row>
        <row r="7">
          <cell r="X7" t="str">
            <v>DECIMAL</v>
          </cell>
        </row>
        <row r="8">
          <cell r="X8" t="str">
            <v>NUMERIC</v>
          </cell>
        </row>
        <row r="9">
          <cell r="X9" t="str">
            <v>MONEY</v>
          </cell>
        </row>
        <row r="10">
          <cell r="X10" t="str">
            <v>SMALLMONEY</v>
          </cell>
        </row>
        <row r="11">
          <cell r="X11" t="str">
            <v>FLOAT</v>
          </cell>
        </row>
        <row r="12">
          <cell r="X12" t="str">
            <v>REAL</v>
          </cell>
        </row>
        <row r="13">
          <cell r="X13" t="str">
            <v>DATETIME</v>
          </cell>
        </row>
        <row r="14">
          <cell r="X14" t="str">
            <v>SMALLMONEY</v>
          </cell>
        </row>
        <row r="15">
          <cell r="X15" t="str">
            <v>FLOAT</v>
          </cell>
        </row>
        <row r="16">
          <cell r="X16" t="str">
            <v>REAL</v>
          </cell>
        </row>
        <row r="17">
          <cell r="X17" t="str">
            <v>DATETIME</v>
          </cell>
        </row>
        <row r="18">
          <cell r="X18" t="str">
            <v>SMALLDATETIME</v>
          </cell>
        </row>
        <row r="19">
          <cell r="X19" t="str">
            <v>TIMESTAMP</v>
          </cell>
        </row>
        <row r="20">
          <cell r="X20" t="str">
            <v>UNIQUEIDENTIFIER</v>
          </cell>
        </row>
        <row r="21">
          <cell r="X21" t="str">
            <v>CHAR</v>
          </cell>
        </row>
        <row r="22">
          <cell r="X22" t="str">
            <v>VARCHAR</v>
          </cell>
        </row>
        <row r="23">
          <cell r="X23" t="str">
            <v>TEXT</v>
          </cell>
        </row>
        <row r="24">
          <cell r="X24" t="str">
            <v>BINARY</v>
          </cell>
        </row>
        <row r="25">
          <cell r="X25" t="str">
            <v>VARBINARY</v>
          </cell>
        </row>
        <row r="26">
          <cell r="X26" t="str">
            <v>IMAGE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目次詳細"/>
      <sheetName val="システム概要"/>
      <sheetName val="実現方式設計"/>
      <sheetName val="システムフロー"/>
      <sheetName val="システム構成"/>
      <sheetName val="システム運用"/>
      <sheetName val="開発工数"/>
      <sheetName val="開発スケジュール"/>
      <sheetName val="別紙・要員計画"/>
      <sheetName val="対応項目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YMTＣＩＦ別計数"/>
      <sheetName val="ALMTＣＩＦ別計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受注工事明細表(Excel用)"/>
      <sheetName val="受注工事明細表 (記入要領)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PCC_saiban"/>
      <sheetName val="旧PCC_saiba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@YDF460"/>
      <sheetName val="@YDF461"/>
      <sheetName val="@YDF462"/>
      <sheetName val="@YDF463"/>
      <sheetName val="@YDF46A"/>
      <sheetName val="@YDF46B"/>
      <sheetName val="@YDF470"/>
      <sheetName val="@YDF471"/>
      <sheetName val="@YDF472"/>
      <sheetName val="@YDF473"/>
      <sheetName val="@YDF474"/>
      <sheetName val="@YDF475"/>
      <sheetName val="@YDF476"/>
      <sheetName val="@YDF477"/>
      <sheetName val="@YDF478"/>
      <sheetName val="@YDF479"/>
      <sheetName val="@YDF47A"/>
      <sheetName val="@YDF47B"/>
      <sheetName val="@YDF47C"/>
      <sheetName val="@YDF47D"/>
      <sheetName val="@YDF47E"/>
      <sheetName val="@YDF47F"/>
      <sheetName val="@YDF480"/>
      <sheetName val="@YDF481"/>
      <sheetName val="@YDF483"/>
      <sheetName val="@YDF484"/>
      <sheetName val="@YDF485"/>
      <sheetName val="@YDF487"/>
      <sheetName val="@YDF490"/>
      <sheetName val="@YDF491"/>
      <sheetName val="@YDF493"/>
      <sheetName val="@YDF4A1"/>
      <sheetName val="@YDF4A2"/>
      <sheetName val="@YDF4AA"/>
      <sheetName val="@YDF4AB"/>
      <sheetName val="@YDF4AC"/>
      <sheetName val="@YDF4AD"/>
      <sheetName val="@YDF4B1"/>
      <sheetName val="@YDF4C1"/>
      <sheetName val="@YDF4C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テーブル一覧"/>
      <sheetName val="PCM_user"/>
      <sheetName val="PCM_userlevel"/>
      <sheetName val="PCC_kote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@ZDTHDS"/>
      <sheetName val="@ZDTHIT"/>
      <sheetName val="@ZDTJIC"/>
      <sheetName val="@ZDTJIC項目説明"/>
      <sheetName val="@ZDTJSB"/>
      <sheetName val="@ZDTKCT"/>
      <sheetName val="@ZDTKJS"/>
      <sheetName val="@ZDTKJU"/>
      <sheetName val="@ZDTKMT"/>
      <sheetName val="@ZDTNCD"/>
      <sheetName val="@ZDTNCH"/>
      <sheetName val="@ZDTNTR"/>
      <sheetName val="@ZDTOGH"/>
      <sheetName val="@ZDTOGT"/>
      <sheetName val="@ZDTRDR"/>
      <sheetName val="@ZDTRDT"/>
      <sheetName val="@ZDTRDT項目説明"/>
      <sheetName val="@ZDTRYK"/>
      <sheetName val="@ZDTRYK項目説明"/>
      <sheetName val="@ZDTRZT"/>
      <sheetName val="@ZDTSPH"/>
      <sheetName val="@ZDTSPT"/>
      <sheetName val="@ZDTSPU"/>
      <sheetName val="@ZDTSPX"/>
      <sheetName val="@ZDTSZT"/>
      <sheetName val="@ZDTTCK"/>
      <sheetName val="@ZDTTCK項目説明"/>
      <sheetName val="@ZDTTCR"/>
      <sheetName val="@ZDTTCR項目説明"/>
      <sheetName val="@ZDTTKT"/>
      <sheetName val="@ZDTTKT項目説明"/>
      <sheetName val="@ZDTTSK"/>
      <sheetName val="@ZDTTOT"/>
      <sheetName val="@ZDTTSR"/>
      <sheetName val="@ZDTTTY"/>
      <sheetName val="@ZDTUNH"/>
      <sheetName val="@ZDTWCT"/>
      <sheetName val="@ZDTWMT"/>
      <sheetName val="@ZDTWMT項目説明"/>
      <sheetName val="@ZDTZTJ"/>
      <sheetName val="@ZDTZZT"/>
      <sheetName val="@ZDTZZT項目説明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X95"/>
  <sheetViews>
    <sheetView showGridLines="0" tabSelected="1" view="pageBreakPreview" zoomScale="85" zoomScaleSheetLayoutView="85" zoomScalePageLayoutView="0" workbookViewId="0" topLeftCell="A1">
      <pane xSplit="8" ySplit="6" topLeftCell="I7" activePane="bottomRight" state="frozen"/>
      <selection pane="topLeft" activeCell="N7" sqref="N7:O7"/>
      <selection pane="topRight" activeCell="N7" sqref="N7:O7"/>
      <selection pane="bottomLeft" activeCell="N7" sqref="N7:O7"/>
      <selection pane="bottomRight" activeCell="B5" sqref="B5:H5"/>
    </sheetView>
  </sheetViews>
  <sheetFormatPr defaultColWidth="9.140625" defaultRowHeight="17.25" customHeight="1"/>
  <cols>
    <col min="1" max="1" width="1.7109375" style="13" customWidth="1"/>
    <col min="2" max="4" width="3.8515625" style="2" customWidth="1"/>
    <col min="5" max="5" width="1.1484375" style="2" customWidth="1"/>
    <col min="6" max="6" width="15.28125" style="2" customWidth="1"/>
    <col min="7" max="7" width="7.421875" style="2" customWidth="1"/>
    <col min="8" max="8" width="1.1484375" style="2" customWidth="1"/>
    <col min="9" max="9" width="2.00390625" style="3" customWidth="1"/>
    <col min="10" max="11" width="4.00390625" style="4" customWidth="1"/>
    <col min="12" max="13" width="2.00390625" style="3" customWidth="1"/>
    <col min="14" max="15" width="4.00390625" style="4" customWidth="1"/>
    <col min="16" max="17" width="2.00390625" style="3" customWidth="1"/>
    <col min="18" max="19" width="4.00390625" style="4" customWidth="1"/>
    <col min="20" max="21" width="2.00390625" style="3" customWidth="1"/>
    <col min="22" max="23" width="4.00390625" style="4" customWidth="1"/>
    <col min="24" max="25" width="2.00390625" style="3" customWidth="1"/>
    <col min="26" max="27" width="4.00390625" style="4" customWidth="1"/>
    <col min="28" max="29" width="2.00390625" style="3" customWidth="1"/>
    <col min="30" max="31" width="4.00390625" style="4" customWidth="1"/>
    <col min="32" max="33" width="2.00390625" style="3" customWidth="1"/>
    <col min="34" max="35" width="4.00390625" style="4" customWidth="1"/>
    <col min="36" max="37" width="2.00390625" style="3" customWidth="1"/>
    <col min="38" max="39" width="4.00390625" style="4" customWidth="1"/>
    <col min="40" max="41" width="2.00390625" style="3" customWidth="1"/>
    <col min="42" max="43" width="4.00390625" style="4" customWidth="1"/>
    <col min="44" max="45" width="2.00390625" style="3" customWidth="1"/>
    <col min="46" max="47" width="4.00390625" style="4" customWidth="1"/>
    <col min="48" max="48" width="2.00390625" style="2" customWidth="1"/>
    <col min="49" max="49" width="1.1484375" style="13" customWidth="1"/>
    <col min="50" max="16384" width="9.00390625" style="2" customWidth="1"/>
  </cols>
  <sheetData>
    <row r="1" spans="1:32" s="13" customFormat="1" ht="13.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234" t="s">
        <v>111</v>
      </c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</row>
    <row r="2" spans="9:32" s="13" customFormat="1" ht="18" customHeight="1">
      <c r="I2" s="14"/>
      <c r="J2" s="15"/>
      <c r="K2" s="15"/>
      <c r="L2" s="14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</row>
    <row r="3" spans="3:48" s="13" customFormat="1" ht="13.5" customHeight="1">
      <c r="C3" s="16"/>
      <c r="D3" s="16"/>
      <c r="H3" s="16"/>
      <c r="I3" s="14"/>
      <c r="J3" s="15"/>
      <c r="K3" s="15"/>
      <c r="L3" s="14"/>
      <c r="M3" s="14"/>
      <c r="N3" s="15"/>
      <c r="O3" s="15"/>
      <c r="P3" s="14"/>
      <c r="Q3" s="14"/>
      <c r="R3" s="15"/>
      <c r="S3" s="15"/>
      <c r="T3" s="14"/>
      <c r="U3" s="14"/>
      <c r="V3" s="15"/>
      <c r="W3" s="15"/>
      <c r="X3" s="14"/>
      <c r="Y3" s="14"/>
      <c r="Z3" s="15"/>
      <c r="AA3" s="15"/>
      <c r="AB3" s="14"/>
      <c r="AC3" s="14"/>
      <c r="AD3" s="15"/>
      <c r="AE3" s="15"/>
      <c r="AF3" s="14"/>
      <c r="AG3" s="14"/>
      <c r="AH3" s="15"/>
      <c r="AI3" s="15"/>
      <c r="AJ3" s="14"/>
      <c r="AK3" s="14"/>
      <c r="AL3" s="15"/>
      <c r="AM3" s="15"/>
      <c r="AN3" s="14"/>
      <c r="AO3" s="14"/>
      <c r="AP3" s="15"/>
      <c r="AQ3" s="241" t="s">
        <v>4</v>
      </c>
      <c r="AR3" s="241"/>
      <c r="AS3" s="241"/>
      <c r="AT3" s="241"/>
      <c r="AU3" s="243" t="s">
        <v>3</v>
      </c>
      <c r="AV3" s="243"/>
    </row>
    <row r="4" spans="2:48" s="13" customFormat="1" ht="13.5" customHeight="1" thickBot="1">
      <c r="B4" s="16" t="s">
        <v>93</v>
      </c>
      <c r="C4" s="16"/>
      <c r="D4" s="16"/>
      <c r="H4" s="16"/>
      <c r="I4" s="14"/>
      <c r="J4" s="15"/>
      <c r="K4" s="15"/>
      <c r="L4" s="14"/>
      <c r="M4" s="14"/>
      <c r="N4" s="15"/>
      <c r="O4" s="15"/>
      <c r="P4" s="14"/>
      <c r="Q4" s="14"/>
      <c r="R4" s="15"/>
      <c r="S4" s="15"/>
      <c r="T4" s="14"/>
      <c r="U4" s="14"/>
      <c r="V4" s="15"/>
      <c r="W4" s="15"/>
      <c r="X4" s="14"/>
      <c r="Y4" s="14"/>
      <c r="Z4" s="15"/>
      <c r="AA4" s="15"/>
      <c r="AB4" s="14"/>
      <c r="AC4" s="14"/>
      <c r="AD4" s="15"/>
      <c r="AE4" s="15"/>
      <c r="AF4" s="14"/>
      <c r="AG4" s="14"/>
      <c r="AH4" s="15"/>
      <c r="AI4" s="15"/>
      <c r="AJ4" s="14"/>
      <c r="AK4" s="14"/>
      <c r="AL4" s="15"/>
      <c r="AM4" s="15"/>
      <c r="AN4" s="14"/>
      <c r="AO4" s="14"/>
      <c r="AP4" s="15"/>
      <c r="AQ4" s="242"/>
      <c r="AR4" s="242"/>
      <c r="AS4" s="242"/>
      <c r="AT4" s="242"/>
      <c r="AU4" s="244"/>
      <c r="AV4" s="244"/>
    </row>
    <row r="5" spans="2:48" s="17" customFormat="1" ht="28.5" customHeight="1" thickBot="1">
      <c r="B5" s="245"/>
      <c r="C5" s="245"/>
      <c r="D5" s="245"/>
      <c r="E5" s="245"/>
      <c r="F5" s="245"/>
      <c r="G5" s="245"/>
      <c r="H5" s="246"/>
      <c r="I5" s="247"/>
      <c r="J5" s="248"/>
      <c r="K5" s="239"/>
      <c r="L5" s="240"/>
      <c r="M5" s="237">
        <f>IF(O5="","",IF(I5="","",IF(I5+1&gt;12,1,I5+1)))</f>
      </c>
      <c r="N5" s="238"/>
      <c r="O5" s="239"/>
      <c r="P5" s="240"/>
      <c r="Q5" s="237">
        <f>IF(S5="","",IF(M5="","",IF(M5+1&gt;12,1,M5+1)))</f>
      </c>
      <c r="R5" s="238"/>
      <c r="S5" s="239"/>
      <c r="T5" s="240"/>
      <c r="U5" s="237">
        <f>IF(W5="","",IF(Q5="","",IF(Q5+1&gt;12,1,Q5+1)))</f>
      </c>
      <c r="V5" s="238"/>
      <c r="W5" s="239"/>
      <c r="X5" s="240"/>
      <c r="Y5" s="237">
        <f>IF(AA5="","",IF(U5="","",IF(U5+1&gt;12,1,U5+1)))</f>
      </c>
      <c r="Z5" s="238"/>
      <c r="AA5" s="239"/>
      <c r="AB5" s="240"/>
      <c r="AC5" s="237">
        <f>IF(AE5="","",IF(Y5="","",IF(Y5+1&gt;12,1,Y5+1)))</f>
      </c>
      <c r="AD5" s="238"/>
      <c r="AE5" s="239"/>
      <c r="AF5" s="240"/>
      <c r="AG5" s="237">
        <f>IF(AI5="","",IF(AC5="","",IF(AC5+1&gt;12,1,AC5+1)))</f>
      </c>
      <c r="AH5" s="238"/>
      <c r="AI5" s="239"/>
      <c r="AJ5" s="240"/>
      <c r="AK5" s="237">
        <f>IF(AM5="","",IF(AG5="","",IF(AG5+1&gt;12,1,AG5+1)))</f>
      </c>
      <c r="AL5" s="238"/>
      <c r="AM5" s="239"/>
      <c r="AN5" s="240"/>
      <c r="AO5" s="237">
        <f>IF(AQ5="","",IF(AK5="","",IF(AK5+1&gt;12,1,AK5+1)))</f>
      </c>
      <c r="AP5" s="238"/>
      <c r="AQ5" s="239"/>
      <c r="AR5" s="239"/>
      <c r="AS5" s="250" t="s">
        <v>7</v>
      </c>
      <c r="AT5" s="251"/>
      <c r="AU5" s="251"/>
      <c r="AV5" s="252"/>
    </row>
    <row r="6" spans="2:48" ht="29.25" customHeight="1" thickBot="1">
      <c r="B6" s="227" t="s">
        <v>99</v>
      </c>
      <c r="C6" s="228"/>
      <c r="D6" s="228"/>
      <c r="E6" s="228"/>
      <c r="F6" s="228"/>
      <c r="G6" s="228"/>
      <c r="H6" s="229"/>
      <c r="I6" s="117"/>
      <c r="J6" s="257"/>
      <c r="K6" s="257"/>
      <c r="L6" s="118"/>
      <c r="M6" s="117"/>
      <c r="N6" s="249">
        <f>IF(M5="","",J24)</f>
      </c>
      <c r="O6" s="249"/>
      <c r="P6" s="118"/>
      <c r="Q6" s="117"/>
      <c r="R6" s="249">
        <f>IF(Q5="","",N24)</f>
      </c>
      <c r="S6" s="249"/>
      <c r="T6" s="118"/>
      <c r="U6" s="117"/>
      <c r="V6" s="249">
        <f>IF(U5="","",R24)</f>
      </c>
      <c r="W6" s="249"/>
      <c r="X6" s="118"/>
      <c r="Y6" s="117"/>
      <c r="Z6" s="249">
        <f>IF(Y5="","",V24)</f>
      </c>
      <c r="AA6" s="249"/>
      <c r="AB6" s="118"/>
      <c r="AC6" s="117"/>
      <c r="AD6" s="249">
        <f>IF(AC5="","",Z24)</f>
      </c>
      <c r="AE6" s="249"/>
      <c r="AF6" s="118"/>
      <c r="AG6" s="117"/>
      <c r="AH6" s="249">
        <f>IF(AG5="","",AD24)</f>
      </c>
      <c r="AI6" s="249"/>
      <c r="AJ6" s="118"/>
      <c r="AK6" s="117"/>
      <c r="AL6" s="249">
        <f>IF(AK5="","",AH24)</f>
      </c>
      <c r="AM6" s="249"/>
      <c r="AN6" s="118"/>
      <c r="AO6" s="117"/>
      <c r="AP6" s="249">
        <f>IF(AO5="","",AL24)</f>
      </c>
      <c r="AQ6" s="249"/>
      <c r="AR6" s="118"/>
      <c r="AS6" s="254"/>
      <c r="AT6" s="255"/>
      <c r="AU6" s="255"/>
      <c r="AV6" s="256"/>
    </row>
    <row r="7" spans="2:48" ht="29.25" customHeight="1">
      <c r="B7" s="260" t="s">
        <v>102</v>
      </c>
      <c r="C7" s="218" t="s">
        <v>14</v>
      </c>
      <c r="D7" s="219"/>
      <c r="E7" s="219"/>
      <c r="F7" s="219"/>
      <c r="G7" s="219"/>
      <c r="H7" s="220"/>
      <c r="I7" s="97"/>
      <c r="J7" s="253"/>
      <c r="K7" s="253"/>
      <c r="L7" s="98"/>
      <c r="M7" s="97"/>
      <c r="N7" s="253"/>
      <c r="O7" s="253"/>
      <c r="P7" s="98"/>
      <c r="Q7" s="97"/>
      <c r="R7" s="253"/>
      <c r="S7" s="253"/>
      <c r="T7" s="98"/>
      <c r="U7" s="97"/>
      <c r="V7" s="253"/>
      <c r="W7" s="253"/>
      <c r="X7" s="98"/>
      <c r="Y7" s="97"/>
      <c r="Z7" s="253"/>
      <c r="AA7" s="253"/>
      <c r="AB7" s="98"/>
      <c r="AC7" s="97"/>
      <c r="AD7" s="253"/>
      <c r="AE7" s="253"/>
      <c r="AF7" s="99"/>
      <c r="AG7" s="97"/>
      <c r="AH7" s="253"/>
      <c r="AI7" s="253"/>
      <c r="AJ7" s="99"/>
      <c r="AK7" s="97"/>
      <c r="AL7" s="253"/>
      <c r="AM7" s="253"/>
      <c r="AN7" s="99"/>
      <c r="AO7" s="97"/>
      <c r="AP7" s="253"/>
      <c r="AQ7" s="253"/>
      <c r="AR7" s="98"/>
      <c r="AS7" s="100"/>
      <c r="AT7" s="259">
        <f aca="true" t="shared" si="0" ref="AT7:AT23">+J7+N7+R7+V7+Z7+AD7+AH7+AL7+AP7</f>
        <v>0</v>
      </c>
      <c r="AU7" s="259"/>
      <c r="AV7" s="101"/>
    </row>
    <row r="8" spans="2:48" ht="29.25" customHeight="1">
      <c r="B8" s="261"/>
      <c r="C8" s="221" t="s">
        <v>15</v>
      </c>
      <c r="D8" s="222"/>
      <c r="E8" s="222"/>
      <c r="F8" s="222"/>
      <c r="G8" s="222"/>
      <c r="H8" s="223"/>
      <c r="I8" s="62"/>
      <c r="J8" s="230"/>
      <c r="K8" s="230"/>
      <c r="L8" s="63"/>
      <c r="M8" s="62"/>
      <c r="N8" s="230"/>
      <c r="O8" s="230"/>
      <c r="P8" s="63"/>
      <c r="Q8" s="62"/>
      <c r="R8" s="230"/>
      <c r="S8" s="230"/>
      <c r="T8" s="63"/>
      <c r="U8" s="62"/>
      <c r="V8" s="230"/>
      <c r="W8" s="230"/>
      <c r="X8" s="63"/>
      <c r="Y8" s="62"/>
      <c r="Z8" s="230"/>
      <c r="AA8" s="230"/>
      <c r="AB8" s="63"/>
      <c r="AC8" s="62"/>
      <c r="AD8" s="230"/>
      <c r="AE8" s="230"/>
      <c r="AF8" s="64"/>
      <c r="AG8" s="62"/>
      <c r="AH8" s="230"/>
      <c r="AI8" s="230"/>
      <c r="AJ8" s="64"/>
      <c r="AK8" s="62"/>
      <c r="AL8" s="230"/>
      <c r="AM8" s="230"/>
      <c r="AN8" s="64"/>
      <c r="AO8" s="62"/>
      <c r="AP8" s="230"/>
      <c r="AQ8" s="230"/>
      <c r="AR8" s="63"/>
      <c r="AS8" s="65"/>
      <c r="AT8" s="258">
        <f t="shared" si="0"/>
        <v>0</v>
      </c>
      <c r="AU8" s="258"/>
      <c r="AV8" s="66"/>
    </row>
    <row r="9" spans="2:48" ht="29.25" customHeight="1">
      <c r="B9" s="261"/>
      <c r="C9" s="221" t="s">
        <v>92</v>
      </c>
      <c r="D9" s="222"/>
      <c r="E9" s="222"/>
      <c r="F9" s="222"/>
      <c r="G9" s="222"/>
      <c r="H9" s="223"/>
      <c r="I9" s="62"/>
      <c r="J9" s="230"/>
      <c r="K9" s="230"/>
      <c r="L9" s="63"/>
      <c r="M9" s="62"/>
      <c r="N9" s="230"/>
      <c r="O9" s="230"/>
      <c r="P9" s="63"/>
      <c r="Q9" s="62"/>
      <c r="R9" s="230"/>
      <c r="S9" s="230"/>
      <c r="T9" s="63"/>
      <c r="U9" s="62"/>
      <c r="V9" s="230"/>
      <c r="W9" s="230"/>
      <c r="X9" s="63"/>
      <c r="Y9" s="62"/>
      <c r="Z9" s="230"/>
      <c r="AA9" s="230"/>
      <c r="AB9" s="63"/>
      <c r="AC9" s="62"/>
      <c r="AD9" s="230"/>
      <c r="AE9" s="230"/>
      <c r="AF9" s="64"/>
      <c r="AG9" s="62"/>
      <c r="AH9" s="230"/>
      <c r="AI9" s="230"/>
      <c r="AJ9" s="64"/>
      <c r="AK9" s="62"/>
      <c r="AL9" s="230"/>
      <c r="AM9" s="230"/>
      <c r="AN9" s="64"/>
      <c r="AO9" s="62"/>
      <c r="AP9" s="230"/>
      <c r="AQ9" s="230"/>
      <c r="AR9" s="63"/>
      <c r="AS9" s="65"/>
      <c r="AT9" s="258">
        <f t="shared" si="0"/>
        <v>0</v>
      </c>
      <c r="AU9" s="258"/>
      <c r="AV9" s="66"/>
    </row>
    <row r="10" spans="2:48" ht="29.25" customHeight="1">
      <c r="B10" s="261"/>
      <c r="C10" s="224" t="s">
        <v>30</v>
      </c>
      <c r="D10" s="225"/>
      <c r="E10" s="225"/>
      <c r="F10" s="225"/>
      <c r="G10" s="225"/>
      <c r="H10" s="226"/>
      <c r="I10" s="184"/>
      <c r="J10" s="264"/>
      <c r="K10" s="264"/>
      <c r="L10" s="185"/>
      <c r="M10" s="184"/>
      <c r="N10" s="264"/>
      <c r="O10" s="264"/>
      <c r="P10" s="185"/>
      <c r="Q10" s="184"/>
      <c r="R10" s="264"/>
      <c r="S10" s="264"/>
      <c r="T10" s="185"/>
      <c r="U10" s="184"/>
      <c r="V10" s="264"/>
      <c r="W10" s="264"/>
      <c r="X10" s="185"/>
      <c r="Y10" s="184"/>
      <c r="Z10" s="264"/>
      <c r="AA10" s="264"/>
      <c r="AB10" s="185"/>
      <c r="AC10" s="184"/>
      <c r="AD10" s="264"/>
      <c r="AE10" s="264"/>
      <c r="AF10" s="186"/>
      <c r="AG10" s="184"/>
      <c r="AH10" s="264"/>
      <c r="AI10" s="264"/>
      <c r="AJ10" s="186"/>
      <c r="AK10" s="184"/>
      <c r="AL10" s="264"/>
      <c r="AM10" s="264"/>
      <c r="AN10" s="186"/>
      <c r="AO10" s="184"/>
      <c r="AP10" s="264"/>
      <c r="AQ10" s="264"/>
      <c r="AR10" s="185"/>
      <c r="AS10" s="133"/>
      <c r="AT10" s="265">
        <f t="shared" si="0"/>
        <v>0</v>
      </c>
      <c r="AU10" s="265"/>
      <c r="AV10" s="187"/>
    </row>
    <row r="11" spans="2:48" ht="29.25" customHeight="1">
      <c r="B11" s="261"/>
      <c r="C11" s="209" t="s">
        <v>103</v>
      </c>
      <c r="D11" s="231" t="s">
        <v>17</v>
      </c>
      <c r="E11" s="232"/>
      <c r="F11" s="232"/>
      <c r="G11" s="232"/>
      <c r="H11" s="233"/>
      <c r="I11" s="188"/>
      <c r="J11" s="263"/>
      <c r="K11" s="263"/>
      <c r="L11" s="189"/>
      <c r="M11" s="188"/>
      <c r="N11" s="267"/>
      <c r="O11" s="267"/>
      <c r="P11" s="189"/>
      <c r="Q11" s="188"/>
      <c r="R11" s="267"/>
      <c r="S11" s="267"/>
      <c r="T11" s="189"/>
      <c r="U11" s="188"/>
      <c r="V11" s="267"/>
      <c r="W11" s="267"/>
      <c r="X11" s="189"/>
      <c r="Y11" s="188"/>
      <c r="Z11" s="267"/>
      <c r="AA11" s="267"/>
      <c r="AB11" s="189"/>
      <c r="AC11" s="188"/>
      <c r="AD11" s="267"/>
      <c r="AE11" s="267"/>
      <c r="AF11" s="190"/>
      <c r="AG11" s="188"/>
      <c r="AH11" s="267"/>
      <c r="AI11" s="267"/>
      <c r="AJ11" s="190"/>
      <c r="AK11" s="188"/>
      <c r="AL11" s="267"/>
      <c r="AM11" s="267"/>
      <c r="AN11" s="190"/>
      <c r="AO11" s="188"/>
      <c r="AP11" s="267"/>
      <c r="AQ11" s="267"/>
      <c r="AR11" s="189"/>
      <c r="AS11" s="191"/>
      <c r="AT11" s="266">
        <f>+J11+N11+R11+V11+Z11+AD11+AH11+AL11+AP11</f>
        <v>0</v>
      </c>
      <c r="AU11" s="266"/>
      <c r="AV11" s="192"/>
    </row>
    <row r="12" spans="2:48" ht="29.25" customHeight="1">
      <c r="B12" s="261"/>
      <c r="C12" s="209"/>
      <c r="D12" s="221" t="s">
        <v>100</v>
      </c>
      <c r="E12" s="222"/>
      <c r="F12" s="222"/>
      <c r="G12" s="222"/>
      <c r="H12" s="223"/>
      <c r="I12" s="179"/>
      <c r="J12" s="230"/>
      <c r="K12" s="230"/>
      <c r="L12" s="180"/>
      <c r="M12" s="179"/>
      <c r="N12" s="230"/>
      <c r="O12" s="230"/>
      <c r="P12" s="180"/>
      <c r="Q12" s="179"/>
      <c r="R12" s="230"/>
      <c r="S12" s="230"/>
      <c r="T12" s="180"/>
      <c r="U12" s="179"/>
      <c r="V12" s="230"/>
      <c r="W12" s="230"/>
      <c r="X12" s="180"/>
      <c r="Y12" s="179"/>
      <c r="Z12" s="230"/>
      <c r="AA12" s="230"/>
      <c r="AB12" s="180"/>
      <c r="AC12" s="179"/>
      <c r="AD12" s="230"/>
      <c r="AE12" s="230"/>
      <c r="AF12" s="181"/>
      <c r="AG12" s="179"/>
      <c r="AH12" s="230"/>
      <c r="AI12" s="230"/>
      <c r="AJ12" s="181"/>
      <c r="AK12" s="179"/>
      <c r="AL12" s="230"/>
      <c r="AM12" s="230"/>
      <c r="AN12" s="181"/>
      <c r="AO12" s="179"/>
      <c r="AP12" s="230"/>
      <c r="AQ12" s="230"/>
      <c r="AR12" s="180"/>
      <c r="AS12" s="182"/>
      <c r="AT12" s="258">
        <f>+J12+N12+R12+V12+Z12+AD12+AH12+AL12+AP12</f>
        <v>0</v>
      </c>
      <c r="AU12" s="258"/>
      <c r="AV12" s="183"/>
    </row>
    <row r="13" spans="2:48" ht="29.25" customHeight="1">
      <c r="B13" s="261"/>
      <c r="C13" s="209"/>
      <c r="D13" s="206" t="s">
        <v>101</v>
      </c>
      <c r="E13" s="207"/>
      <c r="F13" s="207"/>
      <c r="G13" s="207"/>
      <c r="H13" s="208"/>
      <c r="I13" s="72"/>
      <c r="J13" s="262"/>
      <c r="K13" s="262"/>
      <c r="L13" s="73"/>
      <c r="M13" s="72"/>
      <c r="N13" s="262"/>
      <c r="O13" s="262"/>
      <c r="P13" s="73"/>
      <c r="Q13" s="72"/>
      <c r="R13" s="262"/>
      <c r="S13" s="262"/>
      <c r="T13" s="73"/>
      <c r="U13" s="72"/>
      <c r="V13" s="262"/>
      <c r="W13" s="262"/>
      <c r="X13" s="73"/>
      <c r="Y13" s="72"/>
      <c r="Z13" s="262"/>
      <c r="AA13" s="262"/>
      <c r="AB13" s="73"/>
      <c r="AC13" s="72"/>
      <c r="AD13" s="262"/>
      <c r="AE13" s="262"/>
      <c r="AF13" s="74"/>
      <c r="AG13" s="72"/>
      <c r="AH13" s="262"/>
      <c r="AI13" s="262"/>
      <c r="AJ13" s="74"/>
      <c r="AK13" s="72"/>
      <c r="AL13" s="262"/>
      <c r="AM13" s="262"/>
      <c r="AN13" s="74"/>
      <c r="AO13" s="72"/>
      <c r="AP13" s="262"/>
      <c r="AQ13" s="262"/>
      <c r="AR13" s="73"/>
      <c r="AS13" s="75"/>
      <c r="AT13" s="274">
        <f>+J13+N13+R13+V13+Z13+AD13+AH13+AL13+AP13</f>
        <v>0</v>
      </c>
      <c r="AU13" s="274"/>
      <c r="AV13" s="76"/>
    </row>
    <row r="14" spans="2:48" ht="29.25" customHeight="1">
      <c r="B14" s="261"/>
      <c r="C14" s="210" t="s">
        <v>104</v>
      </c>
      <c r="D14" s="211"/>
      <c r="E14" s="211"/>
      <c r="F14" s="211"/>
      <c r="G14" s="211"/>
      <c r="H14" s="212"/>
      <c r="I14" s="196"/>
      <c r="J14" s="268">
        <f>SUM(J7:K13)</f>
        <v>0</v>
      </c>
      <c r="K14" s="268"/>
      <c r="L14" s="197"/>
      <c r="M14" s="196"/>
      <c r="N14" s="268">
        <f>SUM(N7:O13)</f>
        <v>0</v>
      </c>
      <c r="O14" s="268"/>
      <c r="P14" s="197"/>
      <c r="Q14" s="196"/>
      <c r="R14" s="268">
        <f>SUM(R7:S13)</f>
        <v>0</v>
      </c>
      <c r="S14" s="268"/>
      <c r="T14" s="197"/>
      <c r="U14" s="196"/>
      <c r="V14" s="268">
        <f>SUM(V7:W13)</f>
        <v>0</v>
      </c>
      <c r="W14" s="268"/>
      <c r="X14" s="197"/>
      <c r="Y14" s="196"/>
      <c r="Z14" s="268">
        <f>SUM(Z7:AA13)</f>
        <v>0</v>
      </c>
      <c r="AA14" s="268"/>
      <c r="AB14" s="197"/>
      <c r="AC14" s="196"/>
      <c r="AD14" s="268">
        <f>SUM(AD7:AE13)</f>
        <v>0</v>
      </c>
      <c r="AE14" s="268"/>
      <c r="AF14" s="198"/>
      <c r="AG14" s="196"/>
      <c r="AH14" s="268">
        <f>SUM(AH7:AI13)</f>
        <v>0</v>
      </c>
      <c r="AI14" s="268"/>
      <c r="AJ14" s="198"/>
      <c r="AK14" s="196"/>
      <c r="AL14" s="268">
        <f>SUM(AL7:AM13)</f>
        <v>0</v>
      </c>
      <c r="AM14" s="268"/>
      <c r="AN14" s="198"/>
      <c r="AO14" s="196"/>
      <c r="AP14" s="268">
        <f>SUM(AP7:AQ13)</f>
        <v>0</v>
      </c>
      <c r="AQ14" s="268"/>
      <c r="AR14" s="197"/>
      <c r="AS14" s="199"/>
      <c r="AT14" s="271">
        <f t="shared" si="0"/>
        <v>0</v>
      </c>
      <c r="AU14" s="271"/>
      <c r="AV14" s="200"/>
    </row>
    <row r="15" spans="2:48" ht="29.25" customHeight="1">
      <c r="B15" s="280" t="s">
        <v>105</v>
      </c>
      <c r="C15" s="231" t="s">
        <v>23</v>
      </c>
      <c r="D15" s="232"/>
      <c r="E15" s="232"/>
      <c r="F15" s="232"/>
      <c r="G15" s="232"/>
      <c r="H15" s="233"/>
      <c r="I15" s="82"/>
      <c r="J15" s="270"/>
      <c r="K15" s="270"/>
      <c r="L15" s="83"/>
      <c r="M15" s="82"/>
      <c r="N15" s="270"/>
      <c r="O15" s="270"/>
      <c r="P15" s="83"/>
      <c r="Q15" s="82"/>
      <c r="R15" s="270"/>
      <c r="S15" s="270"/>
      <c r="T15" s="83"/>
      <c r="U15" s="82"/>
      <c r="V15" s="270"/>
      <c r="W15" s="270"/>
      <c r="X15" s="83"/>
      <c r="Y15" s="82"/>
      <c r="Z15" s="270"/>
      <c r="AA15" s="270"/>
      <c r="AB15" s="83"/>
      <c r="AC15" s="82"/>
      <c r="AD15" s="270"/>
      <c r="AE15" s="270"/>
      <c r="AF15" s="84"/>
      <c r="AG15" s="82"/>
      <c r="AH15" s="270"/>
      <c r="AI15" s="270"/>
      <c r="AJ15" s="84"/>
      <c r="AK15" s="82"/>
      <c r="AL15" s="270"/>
      <c r="AM15" s="270"/>
      <c r="AN15" s="84"/>
      <c r="AO15" s="82"/>
      <c r="AP15" s="270"/>
      <c r="AQ15" s="270"/>
      <c r="AR15" s="83"/>
      <c r="AS15" s="85"/>
      <c r="AT15" s="266">
        <f t="shared" si="0"/>
        <v>0</v>
      </c>
      <c r="AU15" s="266"/>
      <c r="AV15" s="86"/>
    </row>
    <row r="16" spans="2:48" ht="29.25" customHeight="1">
      <c r="B16" s="281"/>
      <c r="C16" s="221" t="s">
        <v>24</v>
      </c>
      <c r="D16" s="222"/>
      <c r="E16" s="222"/>
      <c r="F16" s="222"/>
      <c r="G16" s="222"/>
      <c r="H16" s="223"/>
      <c r="I16" s="62"/>
      <c r="J16" s="272"/>
      <c r="K16" s="272"/>
      <c r="L16" s="63"/>
      <c r="M16" s="62"/>
      <c r="N16" s="272"/>
      <c r="O16" s="272"/>
      <c r="P16" s="63"/>
      <c r="Q16" s="62"/>
      <c r="R16" s="272"/>
      <c r="S16" s="272"/>
      <c r="T16" s="63"/>
      <c r="U16" s="62"/>
      <c r="V16" s="272"/>
      <c r="W16" s="272"/>
      <c r="X16" s="63"/>
      <c r="Y16" s="62"/>
      <c r="Z16" s="272"/>
      <c r="AA16" s="272"/>
      <c r="AB16" s="63"/>
      <c r="AC16" s="62"/>
      <c r="AD16" s="272"/>
      <c r="AE16" s="272"/>
      <c r="AF16" s="64"/>
      <c r="AG16" s="62"/>
      <c r="AH16" s="272"/>
      <c r="AI16" s="272"/>
      <c r="AJ16" s="64"/>
      <c r="AK16" s="62"/>
      <c r="AL16" s="272"/>
      <c r="AM16" s="272"/>
      <c r="AN16" s="64"/>
      <c r="AO16" s="62"/>
      <c r="AP16" s="272"/>
      <c r="AQ16" s="272"/>
      <c r="AR16" s="63"/>
      <c r="AS16" s="65"/>
      <c r="AT16" s="258">
        <f t="shared" si="0"/>
        <v>0</v>
      </c>
      <c r="AU16" s="258"/>
      <c r="AV16" s="66"/>
    </row>
    <row r="17" spans="2:48" ht="29.25" customHeight="1">
      <c r="B17" s="281"/>
      <c r="C17" s="221" t="s">
        <v>26</v>
      </c>
      <c r="D17" s="222"/>
      <c r="E17" s="222"/>
      <c r="F17" s="222"/>
      <c r="G17" s="222"/>
      <c r="H17" s="223"/>
      <c r="I17" s="184"/>
      <c r="J17" s="273"/>
      <c r="K17" s="273"/>
      <c r="L17" s="185"/>
      <c r="M17" s="184"/>
      <c r="N17" s="273"/>
      <c r="O17" s="273"/>
      <c r="P17" s="185"/>
      <c r="Q17" s="184"/>
      <c r="R17" s="273"/>
      <c r="S17" s="273"/>
      <c r="T17" s="185"/>
      <c r="U17" s="184"/>
      <c r="V17" s="273"/>
      <c r="W17" s="273"/>
      <c r="X17" s="185"/>
      <c r="Y17" s="184"/>
      <c r="Z17" s="273"/>
      <c r="AA17" s="273"/>
      <c r="AB17" s="185"/>
      <c r="AC17" s="184"/>
      <c r="AD17" s="273"/>
      <c r="AE17" s="273"/>
      <c r="AF17" s="186"/>
      <c r="AG17" s="184"/>
      <c r="AH17" s="273"/>
      <c r="AI17" s="273"/>
      <c r="AJ17" s="186"/>
      <c r="AK17" s="184"/>
      <c r="AL17" s="273"/>
      <c r="AM17" s="273"/>
      <c r="AN17" s="186"/>
      <c r="AO17" s="184"/>
      <c r="AP17" s="273"/>
      <c r="AQ17" s="273"/>
      <c r="AR17" s="185"/>
      <c r="AS17" s="133"/>
      <c r="AT17" s="265">
        <f t="shared" si="0"/>
        <v>0</v>
      </c>
      <c r="AU17" s="265"/>
      <c r="AV17" s="187"/>
    </row>
    <row r="18" spans="2:48" ht="29.25" customHeight="1">
      <c r="B18" s="281"/>
      <c r="C18" s="221" t="s">
        <v>28</v>
      </c>
      <c r="D18" s="222"/>
      <c r="E18" s="222"/>
      <c r="F18" s="222"/>
      <c r="G18" s="222"/>
      <c r="H18" s="223"/>
      <c r="I18" s="62"/>
      <c r="J18" s="272"/>
      <c r="K18" s="272"/>
      <c r="L18" s="63"/>
      <c r="M18" s="62"/>
      <c r="N18" s="272"/>
      <c r="O18" s="272"/>
      <c r="P18" s="63"/>
      <c r="Q18" s="62"/>
      <c r="R18" s="272"/>
      <c r="S18" s="272"/>
      <c r="T18" s="63"/>
      <c r="U18" s="62"/>
      <c r="V18" s="272"/>
      <c r="W18" s="272"/>
      <c r="X18" s="63"/>
      <c r="Y18" s="62"/>
      <c r="Z18" s="272"/>
      <c r="AA18" s="272"/>
      <c r="AB18" s="63"/>
      <c r="AC18" s="62"/>
      <c r="AD18" s="272"/>
      <c r="AE18" s="272"/>
      <c r="AF18" s="64"/>
      <c r="AG18" s="62"/>
      <c r="AH18" s="272"/>
      <c r="AI18" s="272"/>
      <c r="AJ18" s="64"/>
      <c r="AK18" s="62"/>
      <c r="AL18" s="272"/>
      <c r="AM18" s="272"/>
      <c r="AN18" s="64"/>
      <c r="AO18" s="62"/>
      <c r="AP18" s="272"/>
      <c r="AQ18" s="272"/>
      <c r="AR18" s="63"/>
      <c r="AS18" s="65"/>
      <c r="AT18" s="258">
        <f t="shared" si="0"/>
        <v>0</v>
      </c>
      <c r="AU18" s="258"/>
      <c r="AV18" s="66"/>
    </row>
    <row r="19" spans="2:48" ht="29.25" customHeight="1">
      <c r="B19" s="281"/>
      <c r="C19" s="206" t="s">
        <v>30</v>
      </c>
      <c r="D19" s="207"/>
      <c r="E19" s="207"/>
      <c r="F19" s="207"/>
      <c r="G19" s="207"/>
      <c r="H19" s="208"/>
      <c r="I19" s="184"/>
      <c r="J19" s="273"/>
      <c r="K19" s="273"/>
      <c r="L19" s="185"/>
      <c r="M19" s="184"/>
      <c r="N19" s="273"/>
      <c r="O19" s="273"/>
      <c r="P19" s="185"/>
      <c r="Q19" s="184"/>
      <c r="R19" s="273"/>
      <c r="S19" s="273"/>
      <c r="T19" s="185"/>
      <c r="U19" s="184"/>
      <c r="V19" s="273"/>
      <c r="W19" s="273"/>
      <c r="X19" s="185"/>
      <c r="Y19" s="184"/>
      <c r="Z19" s="273"/>
      <c r="AA19" s="273"/>
      <c r="AB19" s="185"/>
      <c r="AC19" s="184"/>
      <c r="AD19" s="273"/>
      <c r="AE19" s="273"/>
      <c r="AF19" s="186"/>
      <c r="AG19" s="184"/>
      <c r="AH19" s="273"/>
      <c r="AI19" s="273"/>
      <c r="AJ19" s="186"/>
      <c r="AK19" s="184"/>
      <c r="AL19" s="273"/>
      <c r="AM19" s="273"/>
      <c r="AN19" s="186"/>
      <c r="AO19" s="184"/>
      <c r="AP19" s="273"/>
      <c r="AQ19" s="273"/>
      <c r="AR19" s="185"/>
      <c r="AS19" s="133"/>
      <c r="AT19" s="265">
        <f t="shared" si="0"/>
        <v>0</v>
      </c>
      <c r="AU19" s="265"/>
      <c r="AV19" s="187"/>
    </row>
    <row r="20" spans="2:48" ht="29.25" customHeight="1">
      <c r="B20" s="281"/>
      <c r="C20" s="283" t="s">
        <v>103</v>
      </c>
      <c r="D20" s="231" t="s">
        <v>107</v>
      </c>
      <c r="E20" s="232"/>
      <c r="F20" s="232"/>
      <c r="G20" s="232"/>
      <c r="H20" s="233"/>
      <c r="I20" s="53"/>
      <c r="J20" s="270"/>
      <c r="K20" s="270"/>
      <c r="L20" s="54"/>
      <c r="M20" s="53"/>
      <c r="N20" s="270"/>
      <c r="O20" s="270"/>
      <c r="P20" s="54"/>
      <c r="Q20" s="53"/>
      <c r="R20" s="270"/>
      <c r="S20" s="270"/>
      <c r="T20" s="54"/>
      <c r="U20" s="53"/>
      <c r="V20" s="270"/>
      <c r="W20" s="270"/>
      <c r="X20" s="54"/>
      <c r="Y20" s="53"/>
      <c r="Z20" s="270"/>
      <c r="AA20" s="270"/>
      <c r="AB20" s="54"/>
      <c r="AC20" s="53"/>
      <c r="AD20" s="270"/>
      <c r="AE20" s="270"/>
      <c r="AF20" s="193"/>
      <c r="AG20" s="53"/>
      <c r="AH20" s="270"/>
      <c r="AI20" s="270"/>
      <c r="AJ20" s="193"/>
      <c r="AK20" s="53"/>
      <c r="AL20" s="270"/>
      <c r="AM20" s="270"/>
      <c r="AN20" s="193"/>
      <c r="AO20" s="53"/>
      <c r="AP20" s="270"/>
      <c r="AQ20" s="270"/>
      <c r="AR20" s="54"/>
      <c r="AS20" s="194"/>
      <c r="AT20" s="266">
        <f>+J20+N20+R20+V20+Z20+AD20+AH20+AL20+AP20</f>
        <v>0</v>
      </c>
      <c r="AU20" s="266"/>
      <c r="AV20" s="195"/>
    </row>
    <row r="21" spans="2:48" ht="29.25" customHeight="1">
      <c r="B21" s="281"/>
      <c r="C21" s="284"/>
      <c r="D21" s="206" t="s">
        <v>108</v>
      </c>
      <c r="E21" s="207"/>
      <c r="F21" s="207"/>
      <c r="G21" s="207"/>
      <c r="H21" s="208"/>
      <c r="I21" s="87"/>
      <c r="J21" s="269"/>
      <c r="K21" s="269"/>
      <c r="L21" s="88"/>
      <c r="M21" s="87"/>
      <c r="N21" s="269"/>
      <c r="O21" s="269"/>
      <c r="P21" s="88"/>
      <c r="Q21" s="87"/>
      <c r="R21" s="269"/>
      <c r="S21" s="269"/>
      <c r="T21" s="88"/>
      <c r="U21" s="87"/>
      <c r="V21" s="269"/>
      <c r="W21" s="269"/>
      <c r="X21" s="88"/>
      <c r="Y21" s="87"/>
      <c r="Z21" s="269"/>
      <c r="AA21" s="269"/>
      <c r="AB21" s="88"/>
      <c r="AC21" s="87"/>
      <c r="AD21" s="269"/>
      <c r="AE21" s="269"/>
      <c r="AF21" s="89"/>
      <c r="AG21" s="87"/>
      <c r="AH21" s="269"/>
      <c r="AI21" s="269"/>
      <c r="AJ21" s="89"/>
      <c r="AK21" s="87"/>
      <c r="AL21" s="269"/>
      <c r="AM21" s="269"/>
      <c r="AN21" s="89"/>
      <c r="AO21" s="87"/>
      <c r="AP21" s="269"/>
      <c r="AQ21" s="269"/>
      <c r="AR21" s="88"/>
      <c r="AS21" s="90"/>
      <c r="AT21" s="274">
        <f>+J21+N21+R21+V21+Z21+AD21+AH21+AL21+AP21</f>
        <v>0</v>
      </c>
      <c r="AU21" s="274"/>
      <c r="AV21" s="91"/>
    </row>
    <row r="22" spans="2:48" ht="29.25" customHeight="1">
      <c r="B22" s="282"/>
      <c r="C22" s="213" t="s">
        <v>106</v>
      </c>
      <c r="D22" s="214"/>
      <c r="E22" s="214"/>
      <c r="F22" s="214"/>
      <c r="G22" s="214"/>
      <c r="H22" s="215"/>
      <c r="I22" s="201"/>
      <c r="J22" s="275">
        <f>SUM(J15:K21)</f>
        <v>0</v>
      </c>
      <c r="K22" s="275"/>
      <c r="L22" s="202"/>
      <c r="M22" s="201"/>
      <c r="N22" s="275">
        <f>SUM(N15:O21)</f>
        <v>0</v>
      </c>
      <c r="O22" s="275"/>
      <c r="P22" s="202"/>
      <c r="Q22" s="201"/>
      <c r="R22" s="275">
        <f>SUM(R15:S21)</f>
        <v>0</v>
      </c>
      <c r="S22" s="275"/>
      <c r="T22" s="202"/>
      <c r="U22" s="201"/>
      <c r="V22" s="275">
        <f>SUM(V15:W21)</f>
        <v>0</v>
      </c>
      <c r="W22" s="275"/>
      <c r="X22" s="202"/>
      <c r="Y22" s="201"/>
      <c r="Z22" s="275">
        <f>SUM(Z15:AA21)</f>
        <v>0</v>
      </c>
      <c r="AA22" s="275"/>
      <c r="AB22" s="202"/>
      <c r="AC22" s="201"/>
      <c r="AD22" s="275">
        <f>SUM(AD15:AE21)</f>
        <v>0</v>
      </c>
      <c r="AE22" s="275"/>
      <c r="AF22" s="203"/>
      <c r="AG22" s="201"/>
      <c r="AH22" s="275">
        <f>SUM(AH15:AI21)</f>
        <v>0</v>
      </c>
      <c r="AI22" s="275"/>
      <c r="AJ22" s="203"/>
      <c r="AK22" s="201"/>
      <c r="AL22" s="275">
        <f>SUM(AL15:AM21)</f>
        <v>0</v>
      </c>
      <c r="AM22" s="275"/>
      <c r="AN22" s="203"/>
      <c r="AO22" s="201"/>
      <c r="AP22" s="275">
        <f>SUM(AP15:AQ21)</f>
        <v>0</v>
      </c>
      <c r="AQ22" s="275"/>
      <c r="AR22" s="202"/>
      <c r="AS22" s="204"/>
      <c r="AT22" s="276">
        <f t="shared" si="0"/>
        <v>0</v>
      </c>
      <c r="AU22" s="276"/>
      <c r="AV22" s="205"/>
    </row>
    <row r="23" spans="2:48" ht="29.25" customHeight="1" thickBot="1">
      <c r="B23" s="216" t="s">
        <v>109</v>
      </c>
      <c r="C23" s="217"/>
      <c r="D23" s="217"/>
      <c r="E23" s="217"/>
      <c r="F23" s="217"/>
      <c r="G23" s="217"/>
      <c r="H23" s="217"/>
      <c r="I23" s="92"/>
      <c r="J23" s="277">
        <f>+J14-J22</f>
        <v>0</v>
      </c>
      <c r="K23" s="277"/>
      <c r="L23" s="93"/>
      <c r="M23" s="92"/>
      <c r="N23" s="277">
        <f>+N14-N22</f>
        <v>0</v>
      </c>
      <c r="O23" s="277"/>
      <c r="P23" s="93"/>
      <c r="Q23" s="92"/>
      <c r="R23" s="277">
        <f>+R14-R22</f>
        <v>0</v>
      </c>
      <c r="S23" s="277"/>
      <c r="T23" s="93"/>
      <c r="U23" s="92"/>
      <c r="V23" s="277">
        <f>+V14-V22</f>
        <v>0</v>
      </c>
      <c r="W23" s="277"/>
      <c r="X23" s="93"/>
      <c r="Y23" s="92"/>
      <c r="Z23" s="277">
        <f>+Z14-Z22</f>
        <v>0</v>
      </c>
      <c r="AA23" s="277"/>
      <c r="AB23" s="93"/>
      <c r="AC23" s="92"/>
      <c r="AD23" s="277">
        <f>+AD14-AD22</f>
        <v>0</v>
      </c>
      <c r="AE23" s="277"/>
      <c r="AF23" s="94"/>
      <c r="AG23" s="92"/>
      <c r="AH23" s="277">
        <f>+AH14-AH22</f>
        <v>0</v>
      </c>
      <c r="AI23" s="277"/>
      <c r="AJ23" s="94"/>
      <c r="AK23" s="92"/>
      <c r="AL23" s="277">
        <f>+AL14-AL22</f>
        <v>0</v>
      </c>
      <c r="AM23" s="277"/>
      <c r="AN23" s="94"/>
      <c r="AO23" s="92"/>
      <c r="AP23" s="277">
        <f>+AP14-AP22</f>
        <v>0</v>
      </c>
      <c r="AQ23" s="277"/>
      <c r="AR23" s="93"/>
      <c r="AS23" s="95"/>
      <c r="AT23" s="279">
        <f t="shared" si="0"/>
        <v>0</v>
      </c>
      <c r="AU23" s="279"/>
      <c r="AV23" s="96"/>
    </row>
    <row r="24" spans="2:48" ht="29.25" customHeight="1" thickBot="1">
      <c r="B24" s="227" t="s">
        <v>110</v>
      </c>
      <c r="C24" s="228"/>
      <c r="D24" s="228"/>
      <c r="E24" s="228"/>
      <c r="F24" s="228"/>
      <c r="G24" s="228"/>
      <c r="H24" s="229"/>
      <c r="I24" s="117"/>
      <c r="J24" s="278">
        <f>SUM(J6,J23)</f>
        <v>0</v>
      </c>
      <c r="K24" s="278"/>
      <c r="L24" s="118"/>
      <c r="M24" s="117"/>
      <c r="N24" s="278">
        <f>SUM(N6,N23)</f>
        <v>0</v>
      </c>
      <c r="O24" s="278"/>
      <c r="P24" s="118"/>
      <c r="Q24" s="117"/>
      <c r="R24" s="278">
        <f>SUM(R6,R23)</f>
        <v>0</v>
      </c>
      <c r="S24" s="278"/>
      <c r="T24" s="118"/>
      <c r="U24" s="117"/>
      <c r="V24" s="278">
        <f>SUM(V6,V23)</f>
        <v>0</v>
      </c>
      <c r="W24" s="278"/>
      <c r="X24" s="118"/>
      <c r="Y24" s="117"/>
      <c r="Z24" s="278">
        <f>SUM(Z6,Z23)</f>
        <v>0</v>
      </c>
      <c r="AA24" s="278"/>
      <c r="AB24" s="118"/>
      <c r="AC24" s="117"/>
      <c r="AD24" s="278">
        <f>SUM(AD6,AD23)</f>
        <v>0</v>
      </c>
      <c r="AE24" s="278"/>
      <c r="AF24" s="118"/>
      <c r="AG24" s="117"/>
      <c r="AH24" s="278">
        <f>SUM(AH6,AH23)</f>
        <v>0</v>
      </c>
      <c r="AI24" s="278"/>
      <c r="AJ24" s="118"/>
      <c r="AK24" s="117"/>
      <c r="AL24" s="278">
        <f>SUM(AL6,AL23)</f>
        <v>0</v>
      </c>
      <c r="AM24" s="278"/>
      <c r="AN24" s="118"/>
      <c r="AO24" s="117"/>
      <c r="AP24" s="278">
        <f>SUM(AP6,AP23)</f>
        <v>0</v>
      </c>
      <c r="AQ24" s="278"/>
      <c r="AR24" s="118"/>
      <c r="AS24" s="254"/>
      <c r="AT24" s="255"/>
      <c r="AU24" s="255"/>
      <c r="AV24" s="256"/>
    </row>
    <row r="25" spans="2:48" ht="17.2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</row>
    <row r="26" spans="2:48" ht="17.25" customHeight="1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</row>
    <row r="27" spans="2:48" ht="17.25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</row>
    <row r="28" spans="1:49" s="12" customFormat="1" ht="17.25" customHeight="1">
      <c r="A28" s="1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18"/>
    </row>
    <row r="29" spans="1:49" s="12" customFormat="1" ht="17.25" customHeight="1">
      <c r="A29" s="1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18"/>
    </row>
    <row r="30" spans="1:49" s="12" customFormat="1" ht="17.25" customHeight="1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18"/>
    </row>
    <row r="31" spans="1:49" s="12" customFormat="1" ht="17.25" customHeight="1">
      <c r="A31" s="1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18"/>
    </row>
    <row r="32" spans="1:49" s="12" customFormat="1" ht="17.25" customHeight="1">
      <c r="A32" s="1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18"/>
    </row>
    <row r="33" spans="1:49" s="12" customFormat="1" ht="17.25" customHeight="1">
      <c r="A33" s="1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18"/>
    </row>
    <row r="34" spans="1:49" s="12" customFormat="1" ht="22.5" customHeight="1">
      <c r="A34" s="18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18"/>
    </row>
    <row r="35" spans="2:48" ht="22.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</row>
    <row r="36" spans="2:48" ht="17.25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</row>
    <row r="37" spans="2:48" ht="17.25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</row>
    <row r="38" spans="2:48" ht="17.25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</row>
    <row r="39" spans="2:48" ht="17.25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</row>
    <row r="40" spans="2:48" ht="17.25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</row>
    <row r="41" spans="2:48" ht="17.2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</row>
    <row r="42" spans="2:48" ht="17.2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</row>
    <row r="43" spans="2:48" ht="17.25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</row>
    <row r="44" spans="2:48" ht="17.2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</row>
    <row r="45" spans="2:48" ht="17.2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</row>
    <row r="46" spans="2:48" ht="17.25" customHeight="1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</row>
    <row r="47" spans="2:48" ht="17.2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2:48" ht="17.2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</row>
    <row r="49" spans="2:48" ht="17.2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</row>
    <row r="54" ht="23.25" customHeight="1">
      <c r="AX54" s="13"/>
    </row>
    <row r="62" spans="2:48" s="13" customFormat="1" ht="17.25" customHeight="1">
      <c r="B62" s="2"/>
      <c r="C62" s="2"/>
      <c r="D62" s="2"/>
      <c r="E62" s="2"/>
      <c r="F62" s="2"/>
      <c r="G62" s="2"/>
      <c r="H62" s="2"/>
      <c r="I62" s="3"/>
      <c r="J62" s="4"/>
      <c r="K62" s="4"/>
      <c r="L62" s="3"/>
      <c r="M62" s="3"/>
      <c r="N62" s="4"/>
      <c r="O62" s="4"/>
      <c r="P62" s="3"/>
      <c r="Q62" s="3"/>
      <c r="R62" s="4"/>
      <c r="S62" s="4"/>
      <c r="T62" s="3"/>
      <c r="U62" s="3"/>
      <c r="V62" s="4"/>
      <c r="W62" s="4"/>
      <c r="X62" s="3"/>
      <c r="Y62" s="3"/>
      <c r="Z62" s="4"/>
      <c r="AA62" s="4"/>
      <c r="AB62" s="3"/>
      <c r="AC62" s="3"/>
      <c r="AD62" s="4"/>
      <c r="AE62" s="4"/>
      <c r="AF62" s="3"/>
      <c r="AG62" s="3"/>
      <c r="AH62" s="4"/>
      <c r="AI62" s="4"/>
      <c r="AJ62" s="3"/>
      <c r="AK62" s="3"/>
      <c r="AL62" s="4"/>
      <c r="AM62" s="4"/>
      <c r="AN62" s="3"/>
      <c r="AO62" s="3"/>
      <c r="AP62" s="4"/>
      <c r="AQ62" s="4"/>
      <c r="AR62" s="3"/>
      <c r="AS62" s="3"/>
      <c r="AT62" s="4"/>
      <c r="AU62" s="4"/>
      <c r="AV62" s="2"/>
    </row>
    <row r="63" spans="2:48" s="41" customFormat="1" ht="6" customHeight="1">
      <c r="B63" s="2"/>
      <c r="C63" s="2"/>
      <c r="D63" s="2"/>
      <c r="E63" s="2"/>
      <c r="F63" s="2"/>
      <c r="G63" s="2"/>
      <c r="H63" s="2"/>
      <c r="I63" s="3"/>
      <c r="J63" s="4"/>
      <c r="K63" s="4"/>
      <c r="L63" s="3"/>
      <c r="M63" s="3"/>
      <c r="N63" s="4"/>
      <c r="O63" s="4"/>
      <c r="P63" s="3"/>
      <c r="Q63" s="3"/>
      <c r="R63" s="4"/>
      <c r="S63" s="4"/>
      <c r="T63" s="3"/>
      <c r="U63" s="3"/>
      <c r="V63" s="4"/>
      <c r="W63" s="4"/>
      <c r="X63" s="3"/>
      <c r="Y63" s="3"/>
      <c r="Z63" s="4"/>
      <c r="AA63" s="4"/>
      <c r="AB63" s="3"/>
      <c r="AC63" s="3"/>
      <c r="AD63" s="4"/>
      <c r="AE63" s="4"/>
      <c r="AF63" s="3"/>
      <c r="AG63" s="3"/>
      <c r="AH63" s="4"/>
      <c r="AI63" s="4"/>
      <c r="AJ63" s="3"/>
      <c r="AK63" s="3"/>
      <c r="AL63" s="4"/>
      <c r="AM63" s="4"/>
      <c r="AN63" s="3"/>
      <c r="AO63" s="3"/>
      <c r="AP63" s="4"/>
      <c r="AQ63" s="4"/>
      <c r="AR63" s="3"/>
      <c r="AS63" s="3"/>
      <c r="AT63" s="4"/>
      <c r="AU63" s="4"/>
      <c r="AV63" s="2"/>
    </row>
    <row r="64" spans="2:48" s="41" customFormat="1" ht="17.25" customHeight="1" hidden="1">
      <c r="B64" s="2"/>
      <c r="C64" s="2"/>
      <c r="D64" s="2"/>
      <c r="E64" s="2"/>
      <c r="F64" s="2"/>
      <c r="G64" s="2"/>
      <c r="H64" s="2"/>
      <c r="I64" s="3"/>
      <c r="J64" s="4"/>
      <c r="K64" s="4"/>
      <c r="L64" s="3"/>
      <c r="M64" s="3"/>
      <c r="N64" s="4"/>
      <c r="O64" s="4"/>
      <c r="P64" s="3"/>
      <c r="Q64" s="3"/>
      <c r="R64" s="4"/>
      <c r="S64" s="4"/>
      <c r="T64" s="3"/>
      <c r="U64" s="3"/>
      <c r="V64" s="4"/>
      <c r="W64" s="4"/>
      <c r="X64" s="3"/>
      <c r="Y64" s="3"/>
      <c r="Z64" s="4"/>
      <c r="AA64" s="4"/>
      <c r="AB64" s="3"/>
      <c r="AC64" s="3"/>
      <c r="AD64" s="4"/>
      <c r="AE64" s="4"/>
      <c r="AF64" s="3"/>
      <c r="AG64" s="3"/>
      <c r="AH64" s="4"/>
      <c r="AI64" s="4"/>
      <c r="AJ64" s="3"/>
      <c r="AK64" s="3"/>
      <c r="AL64" s="4"/>
      <c r="AM64" s="4"/>
      <c r="AN64" s="3"/>
      <c r="AO64" s="3"/>
      <c r="AP64" s="4"/>
      <c r="AQ64" s="4"/>
      <c r="AR64" s="3"/>
      <c r="AS64" s="3"/>
      <c r="AT64" s="4"/>
      <c r="AU64" s="4"/>
      <c r="AV64" s="2"/>
    </row>
    <row r="65" spans="2:48" s="41" customFormat="1" ht="17.25" customHeight="1" hidden="1">
      <c r="B65" s="2"/>
      <c r="C65" s="2"/>
      <c r="D65" s="2"/>
      <c r="E65" s="2"/>
      <c r="F65" s="2"/>
      <c r="G65" s="2"/>
      <c r="H65" s="2"/>
      <c r="I65" s="3"/>
      <c r="J65" s="4"/>
      <c r="K65" s="4"/>
      <c r="L65" s="3"/>
      <c r="M65" s="3"/>
      <c r="N65" s="4"/>
      <c r="O65" s="4"/>
      <c r="P65" s="3"/>
      <c r="Q65" s="3"/>
      <c r="R65" s="4"/>
      <c r="S65" s="4"/>
      <c r="T65" s="3"/>
      <c r="U65" s="3"/>
      <c r="V65" s="4"/>
      <c r="W65" s="4"/>
      <c r="X65" s="3"/>
      <c r="Y65" s="3"/>
      <c r="Z65" s="4"/>
      <c r="AA65" s="4"/>
      <c r="AB65" s="3"/>
      <c r="AC65" s="3"/>
      <c r="AD65" s="4"/>
      <c r="AE65" s="4"/>
      <c r="AF65" s="3"/>
      <c r="AG65" s="3"/>
      <c r="AH65" s="4"/>
      <c r="AI65" s="4"/>
      <c r="AJ65" s="3"/>
      <c r="AK65" s="3"/>
      <c r="AL65" s="4"/>
      <c r="AM65" s="4"/>
      <c r="AN65" s="3"/>
      <c r="AO65" s="3"/>
      <c r="AP65" s="4"/>
      <c r="AQ65" s="4"/>
      <c r="AR65" s="3"/>
      <c r="AS65" s="3"/>
      <c r="AT65" s="4"/>
      <c r="AU65" s="4"/>
      <c r="AV65" s="2"/>
    </row>
    <row r="66" spans="2:48" s="41" customFormat="1" ht="17.25" customHeight="1" hidden="1">
      <c r="B66" s="2"/>
      <c r="C66" s="2"/>
      <c r="D66" s="2"/>
      <c r="E66" s="2"/>
      <c r="F66" s="2"/>
      <c r="G66" s="2"/>
      <c r="H66" s="2"/>
      <c r="I66" s="3"/>
      <c r="J66" s="4"/>
      <c r="K66" s="4"/>
      <c r="L66" s="3"/>
      <c r="M66" s="3"/>
      <c r="N66" s="4"/>
      <c r="O66" s="4"/>
      <c r="P66" s="3"/>
      <c r="Q66" s="3"/>
      <c r="R66" s="4"/>
      <c r="S66" s="4"/>
      <c r="T66" s="3"/>
      <c r="U66" s="3"/>
      <c r="V66" s="4"/>
      <c r="W66" s="4"/>
      <c r="X66" s="3"/>
      <c r="Y66" s="3"/>
      <c r="Z66" s="4"/>
      <c r="AA66" s="4"/>
      <c r="AB66" s="3"/>
      <c r="AC66" s="3"/>
      <c r="AD66" s="4"/>
      <c r="AE66" s="4"/>
      <c r="AF66" s="3"/>
      <c r="AG66" s="3"/>
      <c r="AH66" s="4"/>
      <c r="AI66" s="4"/>
      <c r="AJ66" s="3"/>
      <c r="AK66" s="3"/>
      <c r="AL66" s="4"/>
      <c r="AM66" s="4"/>
      <c r="AN66" s="3"/>
      <c r="AO66" s="3"/>
      <c r="AP66" s="4"/>
      <c r="AQ66" s="4"/>
      <c r="AR66" s="3"/>
      <c r="AS66" s="3"/>
      <c r="AT66" s="4"/>
      <c r="AU66" s="4"/>
      <c r="AV66" s="2"/>
    </row>
    <row r="67" spans="2:48" s="41" customFormat="1" ht="17.25" customHeight="1" hidden="1">
      <c r="B67" s="2"/>
      <c r="C67" s="2"/>
      <c r="D67" s="2"/>
      <c r="E67" s="2"/>
      <c r="F67" s="2"/>
      <c r="G67" s="2"/>
      <c r="H67" s="2"/>
      <c r="I67" s="3"/>
      <c r="J67" s="4"/>
      <c r="K67" s="4"/>
      <c r="L67" s="3"/>
      <c r="M67" s="3"/>
      <c r="N67" s="4"/>
      <c r="O67" s="4"/>
      <c r="P67" s="3"/>
      <c r="Q67" s="3"/>
      <c r="R67" s="4"/>
      <c r="S67" s="4"/>
      <c r="T67" s="3"/>
      <c r="U67" s="3"/>
      <c r="V67" s="4"/>
      <c r="W67" s="4"/>
      <c r="X67" s="3"/>
      <c r="Y67" s="3"/>
      <c r="Z67" s="4"/>
      <c r="AA67" s="4"/>
      <c r="AB67" s="3"/>
      <c r="AC67" s="3"/>
      <c r="AD67" s="4"/>
      <c r="AE67" s="4"/>
      <c r="AF67" s="3"/>
      <c r="AG67" s="3"/>
      <c r="AH67" s="4"/>
      <c r="AI67" s="4"/>
      <c r="AJ67" s="3"/>
      <c r="AK67" s="3"/>
      <c r="AL67" s="4"/>
      <c r="AM67" s="4"/>
      <c r="AN67" s="3"/>
      <c r="AO67" s="3"/>
      <c r="AP67" s="4"/>
      <c r="AQ67" s="4"/>
      <c r="AR67" s="3"/>
      <c r="AS67" s="3"/>
      <c r="AT67" s="4"/>
      <c r="AU67" s="4"/>
      <c r="AV67" s="2"/>
    </row>
    <row r="68" spans="2:48" s="41" customFormat="1" ht="17.25" customHeight="1" hidden="1">
      <c r="B68" s="2"/>
      <c r="C68" s="2"/>
      <c r="D68" s="2"/>
      <c r="E68" s="2"/>
      <c r="F68" s="2"/>
      <c r="G68" s="2"/>
      <c r="H68" s="2"/>
      <c r="I68" s="3"/>
      <c r="J68" s="4"/>
      <c r="K68" s="4"/>
      <c r="L68" s="3"/>
      <c r="M68" s="3"/>
      <c r="N68" s="4"/>
      <c r="O68" s="4"/>
      <c r="P68" s="3"/>
      <c r="Q68" s="3"/>
      <c r="R68" s="4"/>
      <c r="S68" s="4"/>
      <c r="T68" s="3"/>
      <c r="U68" s="3"/>
      <c r="V68" s="4"/>
      <c r="W68" s="4"/>
      <c r="X68" s="3"/>
      <c r="Y68" s="3"/>
      <c r="Z68" s="4"/>
      <c r="AA68" s="4"/>
      <c r="AB68" s="3"/>
      <c r="AC68" s="3"/>
      <c r="AD68" s="4"/>
      <c r="AE68" s="4"/>
      <c r="AF68" s="3"/>
      <c r="AG68" s="3"/>
      <c r="AH68" s="4"/>
      <c r="AI68" s="4"/>
      <c r="AJ68" s="3"/>
      <c r="AK68" s="3"/>
      <c r="AL68" s="4"/>
      <c r="AM68" s="4"/>
      <c r="AN68" s="3"/>
      <c r="AO68" s="3"/>
      <c r="AP68" s="4"/>
      <c r="AQ68" s="4"/>
      <c r="AR68" s="3"/>
      <c r="AS68" s="3"/>
      <c r="AT68" s="4"/>
      <c r="AU68" s="4"/>
      <c r="AV68" s="2"/>
    </row>
    <row r="69" spans="2:48" s="41" customFormat="1" ht="17.25" customHeight="1" hidden="1">
      <c r="B69" s="2"/>
      <c r="C69" s="2"/>
      <c r="D69" s="2"/>
      <c r="E69" s="2"/>
      <c r="F69" s="2"/>
      <c r="G69" s="2"/>
      <c r="H69" s="2"/>
      <c r="I69" s="3"/>
      <c r="J69" s="4"/>
      <c r="K69" s="4"/>
      <c r="L69" s="3"/>
      <c r="M69" s="3"/>
      <c r="N69" s="4"/>
      <c r="O69" s="4"/>
      <c r="P69" s="3"/>
      <c r="Q69" s="3"/>
      <c r="R69" s="4"/>
      <c r="S69" s="4"/>
      <c r="T69" s="3"/>
      <c r="U69" s="3"/>
      <c r="V69" s="4"/>
      <c r="W69" s="4"/>
      <c r="X69" s="3"/>
      <c r="Y69" s="3"/>
      <c r="Z69" s="4"/>
      <c r="AA69" s="4"/>
      <c r="AB69" s="3"/>
      <c r="AC69" s="3"/>
      <c r="AD69" s="4"/>
      <c r="AE69" s="4"/>
      <c r="AF69" s="3"/>
      <c r="AG69" s="3"/>
      <c r="AH69" s="4"/>
      <c r="AI69" s="4"/>
      <c r="AJ69" s="3"/>
      <c r="AK69" s="3"/>
      <c r="AL69" s="4"/>
      <c r="AM69" s="4"/>
      <c r="AN69" s="3"/>
      <c r="AO69" s="3"/>
      <c r="AP69" s="4"/>
      <c r="AQ69" s="4"/>
      <c r="AR69" s="3"/>
      <c r="AS69" s="3"/>
      <c r="AT69" s="4"/>
      <c r="AU69" s="4"/>
      <c r="AV69" s="2"/>
    </row>
    <row r="70" spans="2:48" s="41" customFormat="1" ht="17.25" customHeight="1">
      <c r="B70" s="2"/>
      <c r="C70" s="2"/>
      <c r="D70" s="2"/>
      <c r="E70" s="2"/>
      <c r="F70" s="2"/>
      <c r="G70" s="2"/>
      <c r="H70" s="2"/>
      <c r="I70" s="3"/>
      <c r="J70" s="4"/>
      <c r="K70" s="4"/>
      <c r="L70" s="3"/>
      <c r="M70" s="3"/>
      <c r="N70" s="4"/>
      <c r="O70" s="4"/>
      <c r="P70" s="3"/>
      <c r="Q70" s="3"/>
      <c r="R70" s="4"/>
      <c r="S70" s="4"/>
      <c r="T70" s="3"/>
      <c r="U70" s="3"/>
      <c r="V70" s="4"/>
      <c r="W70" s="4"/>
      <c r="X70" s="3"/>
      <c r="Y70" s="3"/>
      <c r="Z70" s="4"/>
      <c r="AA70" s="4"/>
      <c r="AB70" s="3"/>
      <c r="AC70" s="3"/>
      <c r="AD70" s="4"/>
      <c r="AE70" s="4"/>
      <c r="AF70" s="3"/>
      <c r="AG70" s="3"/>
      <c r="AH70" s="4"/>
      <c r="AI70" s="4"/>
      <c r="AJ70" s="3"/>
      <c r="AK70" s="3"/>
      <c r="AL70" s="4"/>
      <c r="AM70" s="4"/>
      <c r="AN70" s="3"/>
      <c r="AO70" s="3"/>
      <c r="AP70" s="4"/>
      <c r="AQ70" s="4"/>
      <c r="AR70" s="3"/>
      <c r="AS70" s="3"/>
      <c r="AT70" s="4"/>
      <c r="AU70" s="4"/>
      <c r="AV70" s="2"/>
    </row>
    <row r="71" spans="2:48" s="41" customFormat="1" ht="17.25" customHeight="1">
      <c r="B71" s="2"/>
      <c r="C71" s="2"/>
      <c r="D71" s="2"/>
      <c r="E71" s="2"/>
      <c r="F71" s="2"/>
      <c r="G71" s="2"/>
      <c r="H71" s="2"/>
      <c r="I71" s="3"/>
      <c r="J71" s="4"/>
      <c r="K71" s="4"/>
      <c r="L71" s="3"/>
      <c r="M71" s="3"/>
      <c r="N71" s="4"/>
      <c r="O71" s="4"/>
      <c r="P71" s="3"/>
      <c r="Q71" s="3"/>
      <c r="R71" s="4"/>
      <c r="S71" s="4"/>
      <c r="T71" s="3"/>
      <c r="U71" s="3"/>
      <c r="V71" s="4"/>
      <c r="W71" s="4"/>
      <c r="X71" s="3"/>
      <c r="Y71" s="3"/>
      <c r="Z71" s="4"/>
      <c r="AA71" s="4"/>
      <c r="AB71" s="3"/>
      <c r="AC71" s="3"/>
      <c r="AD71" s="4"/>
      <c r="AE71" s="4"/>
      <c r="AF71" s="3"/>
      <c r="AG71" s="3"/>
      <c r="AH71" s="4"/>
      <c r="AI71" s="4"/>
      <c r="AJ71" s="3"/>
      <c r="AK71" s="3"/>
      <c r="AL71" s="4"/>
      <c r="AM71" s="4"/>
      <c r="AN71" s="3"/>
      <c r="AO71" s="3"/>
      <c r="AP71" s="4"/>
      <c r="AQ71" s="4"/>
      <c r="AR71" s="3"/>
      <c r="AS71" s="3"/>
      <c r="AT71" s="4"/>
      <c r="AU71" s="4"/>
      <c r="AV71" s="2"/>
    </row>
    <row r="72" spans="2:48" s="41" customFormat="1" ht="17.25" customHeight="1">
      <c r="B72" s="2"/>
      <c r="C72" s="2"/>
      <c r="D72" s="2"/>
      <c r="E72" s="2"/>
      <c r="F72" s="2"/>
      <c r="G72" s="2"/>
      <c r="H72" s="2"/>
      <c r="I72" s="3"/>
      <c r="J72" s="4"/>
      <c r="K72" s="4"/>
      <c r="L72" s="3"/>
      <c r="M72" s="3"/>
      <c r="N72" s="4"/>
      <c r="O72" s="4"/>
      <c r="P72" s="3"/>
      <c r="Q72" s="3"/>
      <c r="R72" s="4"/>
      <c r="S72" s="4"/>
      <c r="T72" s="3"/>
      <c r="U72" s="3"/>
      <c r="V72" s="4"/>
      <c r="W72" s="4"/>
      <c r="X72" s="3"/>
      <c r="Y72" s="3"/>
      <c r="Z72" s="4"/>
      <c r="AA72" s="4"/>
      <c r="AB72" s="3"/>
      <c r="AC72" s="3"/>
      <c r="AD72" s="4"/>
      <c r="AE72" s="4"/>
      <c r="AF72" s="3"/>
      <c r="AG72" s="3"/>
      <c r="AH72" s="4"/>
      <c r="AI72" s="4"/>
      <c r="AJ72" s="3"/>
      <c r="AK72" s="3"/>
      <c r="AL72" s="4"/>
      <c r="AM72" s="4"/>
      <c r="AN72" s="3"/>
      <c r="AO72" s="3"/>
      <c r="AP72" s="4"/>
      <c r="AQ72" s="4"/>
      <c r="AR72" s="3"/>
      <c r="AS72" s="3"/>
      <c r="AT72" s="4"/>
      <c r="AU72" s="4"/>
      <c r="AV72" s="2"/>
    </row>
    <row r="73" spans="2:48" s="41" customFormat="1" ht="17.25" customHeight="1">
      <c r="B73" s="2"/>
      <c r="C73" s="2"/>
      <c r="D73" s="2"/>
      <c r="E73" s="2"/>
      <c r="F73" s="2"/>
      <c r="G73" s="2"/>
      <c r="H73" s="2"/>
      <c r="I73" s="3"/>
      <c r="J73" s="4"/>
      <c r="K73" s="4"/>
      <c r="L73" s="3"/>
      <c r="M73" s="3"/>
      <c r="N73" s="4"/>
      <c r="O73" s="4"/>
      <c r="P73" s="3"/>
      <c r="Q73" s="3"/>
      <c r="R73" s="4"/>
      <c r="S73" s="4"/>
      <c r="T73" s="3"/>
      <c r="U73" s="3"/>
      <c r="V73" s="4"/>
      <c r="W73" s="4"/>
      <c r="X73" s="3"/>
      <c r="Y73" s="3"/>
      <c r="Z73" s="4"/>
      <c r="AA73" s="4"/>
      <c r="AB73" s="3"/>
      <c r="AC73" s="3"/>
      <c r="AD73" s="4"/>
      <c r="AE73" s="4"/>
      <c r="AF73" s="3"/>
      <c r="AG73" s="3"/>
      <c r="AH73" s="4"/>
      <c r="AI73" s="4"/>
      <c r="AJ73" s="3"/>
      <c r="AK73" s="3"/>
      <c r="AL73" s="4"/>
      <c r="AM73" s="4"/>
      <c r="AN73" s="3"/>
      <c r="AO73" s="3"/>
      <c r="AP73" s="4"/>
      <c r="AQ73" s="4"/>
      <c r="AR73" s="3"/>
      <c r="AS73" s="3"/>
      <c r="AT73" s="4"/>
      <c r="AU73" s="4"/>
      <c r="AV73" s="2"/>
    </row>
    <row r="74" spans="2:48" s="41" customFormat="1" ht="17.25" customHeight="1">
      <c r="B74" s="2"/>
      <c r="C74" s="2"/>
      <c r="D74" s="2"/>
      <c r="E74" s="2"/>
      <c r="F74" s="2"/>
      <c r="G74" s="2"/>
      <c r="H74" s="2"/>
      <c r="I74" s="3"/>
      <c r="J74" s="4"/>
      <c r="K74" s="4"/>
      <c r="L74" s="3"/>
      <c r="M74" s="3"/>
      <c r="N74" s="4"/>
      <c r="O74" s="4"/>
      <c r="P74" s="3"/>
      <c r="Q74" s="3"/>
      <c r="R74" s="4"/>
      <c r="S74" s="4"/>
      <c r="T74" s="3"/>
      <c r="U74" s="3"/>
      <c r="V74" s="4"/>
      <c r="W74" s="4"/>
      <c r="X74" s="3"/>
      <c r="Y74" s="3"/>
      <c r="Z74" s="4"/>
      <c r="AA74" s="4"/>
      <c r="AB74" s="3"/>
      <c r="AC74" s="3"/>
      <c r="AD74" s="4"/>
      <c r="AE74" s="4"/>
      <c r="AF74" s="3"/>
      <c r="AG74" s="3"/>
      <c r="AH74" s="4"/>
      <c r="AI74" s="4"/>
      <c r="AJ74" s="3"/>
      <c r="AK74" s="3"/>
      <c r="AL74" s="4"/>
      <c r="AM74" s="4"/>
      <c r="AN74" s="3"/>
      <c r="AO74" s="3"/>
      <c r="AP74" s="4"/>
      <c r="AQ74" s="4"/>
      <c r="AR74" s="3"/>
      <c r="AS74" s="3"/>
      <c r="AT74" s="4"/>
      <c r="AU74" s="4"/>
      <c r="AV74" s="2"/>
    </row>
    <row r="75" spans="2:48" s="41" customFormat="1" ht="17.25" customHeight="1">
      <c r="B75" s="2"/>
      <c r="C75" s="2"/>
      <c r="D75" s="2"/>
      <c r="E75" s="2"/>
      <c r="F75" s="2"/>
      <c r="G75" s="2"/>
      <c r="H75" s="2"/>
      <c r="I75" s="3"/>
      <c r="J75" s="4"/>
      <c r="K75" s="4"/>
      <c r="L75" s="3"/>
      <c r="M75" s="3"/>
      <c r="N75" s="4"/>
      <c r="O75" s="4"/>
      <c r="P75" s="3"/>
      <c r="Q75" s="3"/>
      <c r="R75" s="4"/>
      <c r="S75" s="4"/>
      <c r="T75" s="3"/>
      <c r="U75" s="3"/>
      <c r="V75" s="4"/>
      <c r="W75" s="4"/>
      <c r="X75" s="3"/>
      <c r="Y75" s="3"/>
      <c r="Z75" s="4"/>
      <c r="AA75" s="4"/>
      <c r="AB75" s="3"/>
      <c r="AC75" s="3"/>
      <c r="AD75" s="4"/>
      <c r="AE75" s="4"/>
      <c r="AF75" s="3"/>
      <c r="AG75" s="3"/>
      <c r="AH75" s="4"/>
      <c r="AI75" s="4"/>
      <c r="AJ75" s="3"/>
      <c r="AK75" s="3"/>
      <c r="AL75" s="4"/>
      <c r="AM75" s="4"/>
      <c r="AN75" s="3"/>
      <c r="AO75" s="3"/>
      <c r="AP75" s="4"/>
      <c r="AQ75" s="4"/>
      <c r="AR75" s="3"/>
      <c r="AS75" s="3"/>
      <c r="AT75" s="4"/>
      <c r="AU75" s="4"/>
      <c r="AV75" s="2"/>
    </row>
    <row r="76" spans="2:48" s="41" customFormat="1" ht="17.25" customHeight="1">
      <c r="B76" s="2"/>
      <c r="C76" s="2"/>
      <c r="D76" s="2"/>
      <c r="E76" s="2"/>
      <c r="F76" s="2"/>
      <c r="G76" s="2"/>
      <c r="H76" s="2"/>
      <c r="I76" s="3"/>
      <c r="J76" s="4"/>
      <c r="K76" s="4"/>
      <c r="L76" s="3"/>
      <c r="M76" s="3"/>
      <c r="N76" s="4"/>
      <c r="O76" s="4"/>
      <c r="P76" s="3"/>
      <c r="Q76" s="3"/>
      <c r="R76" s="4"/>
      <c r="S76" s="4"/>
      <c r="T76" s="3"/>
      <c r="U76" s="3"/>
      <c r="V76" s="4"/>
      <c r="W76" s="4"/>
      <c r="X76" s="3"/>
      <c r="Y76" s="3"/>
      <c r="Z76" s="4"/>
      <c r="AA76" s="4"/>
      <c r="AB76" s="3"/>
      <c r="AC76" s="3"/>
      <c r="AD76" s="4"/>
      <c r="AE76" s="4"/>
      <c r="AF76" s="3"/>
      <c r="AG76" s="3"/>
      <c r="AH76" s="4"/>
      <c r="AI76" s="4"/>
      <c r="AJ76" s="3"/>
      <c r="AK76" s="3"/>
      <c r="AL76" s="4"/>
      <c r="AM76" s="4"/>
      <c r="AN76" s="3"/>
      <c r="AO76" s="3"/>
      <c r="AP76" s="4"/>
      <c r="AQ76" s="4"/>
      <c r="AR76" s="3"/>
      <c r="AS76" s="3"/>
      <c r="AT76" s="4"/>
      <c r="AU76" s="4"/>
      <c r="AV76" s="2"/>
    </row>
    <row r="77" spans="2:48" s="41" customFormat="1" ht="17.25" customHeight="1">
      <c r="B77" s="2"/>
      <c r="C77" s="2"/>
      <c r="D77" s="2"/>
      <c r="E77" s="2"/>
      <c r="F77" s="2"/>
      <c r="G77" s="2"/>
      <c r="H77" s="2"/>
      <c r="I77" s="3"/>
      <c r="J77" s="4"/>
      <c r="K77" s="4"/>
      <c r="L77" s="3"/>
      <c r="M77" s="3"/>
      <c r="N77" s="4"/>
      <c r="O77" s="4"/>
      <c r="P77" s="3"/>
      <c r="Q77" s="3"/>
      <c r="R77" s="4"/>
      <c r="S77" s="4"/>
      <c r="T77" s="3"/>
      <c r="U77" s="3"/>
      <c r="V77" s="4"/>
      <c r="W77" s="4"/>
      <c r="X77" s="3"/>
      <c r="Y77" s="3"/>
      <c r="Z77" s="4"/>
      <c r="AA77" s="4"/>
      <c r="AB77" s="3"/>
      <c r="AC77" s="3"/>
      <c r="AD77" s="4"/>
      <c r="AE77" s="4"/>
      <c r="AF77" s="3"/>
      <c r="AG77" s="3"/>
      <c r="AH77" s="4"/>
      <c r="AI77" s="4"/>
      <c r="AJ77" s="3"/>
      <c r="AK77" s="3"/>
      <c r="AL77" s="4"/>
      <c r="AM77" s="4"/>
      <c r="AN77" s="3"/>
      <c r="AO77" s="3"/>
      <c r="AP77" s="4"/>
      <c r="AQ77" s="4"/>
      <c r="AR77" s="3"/>
      <c r="AS77" s="3"/>
      <c r="AT77" s="4"/>
      <c r="AU77" s="4"/>
      <c r="AV77" s="2"/>
    </row>
    <row r="78" spans="2:48" s="41" customFormat="1" ht="17.25" customHeight="1">
      <c r="B78" s="2"/>
      <c r="C78" s="2"/>
      <c r="D78" s="2"/>
      <c r="E78" s="2"/>
      <c r="F78" s="2"/>
      <c r="G78" s="2"/>
      <c r="H78" s="2"/>
      <c r="I78" s="3"/>
      <c r="J78" s="4"/>
      <c r="K78" s="4"/>
      <c r="L78" s="3"/>
      <c r="M78" s="3"/>
      <c r="N78" s="4"/>
      <c r="O78" s="4"/>
      <c r="P78" s="3"/>
      <c r="Q78" s="3"/>
      <c r="R78" s="4"/>
      <c r="S78" s="4"/>
      <c r="T78" s="3"/>
      <c r="U78" s="3"/>
      <c r="V78" s="4"/>
      <c r="W78" s="4"/>
      <c r="X78" s="3"/>
      <c r="Y78" s="3"/>
      <c r="Z78" s="4"/>
      <c r="AA78" s="4"/>
      <c r="AB78" s="3"/>
      <c r="AC78" s="3"/>
      <c r="AD78" s="4"/>
      <c r="AE78" s="4"/>
      <c r="AF78" s="3"/>
      <c r="AG78" s="3"/>
      <c r="AH78" s="4"/>
      <c r="AI78" s="4"/>
      <c r="AJ78" s="3"/>
      <c r="AK78" s="3"/>
      <c r="AL78" s="4"/>
      <c r="AM78" s="4"/>
      <c r="AN78" s="3"/>
      <c r="AO78" s="3"/>
      <c r="AP78" s="4"/>
      <c r="AQ78" s="4"/>
      <c r="AR78" s="3"/>
      <c r="AS78" s="3"/>
      <c r="AT78" s="4"/>
      <c r="AU78" s="4"/>
      <c r="AV78" s="2"/>
    </row>
    <row r="79" spans="2:48" s="41" customFormat="1" ht="17.25" customHeight="1">
      <c r="B79" s="2"/>
      <c r="C79" s="2"/>
      <c r="D79" s="2"/>
      <c r="E79" s="2"/>
      <c r="F79" s="2"/>
      <c r="G79" s="2"/>
      <c r="H79" s="2"/>
      <c r="I79" s="3"/>
      <c r="J79" s="4"/>
      <c r="K79" s="4"/>
      <c r="L79" s="3"/>
      <c r="M79" s="3"/>
      <c r="N79" s="4"/>
      <c r="O79" s="4"/>
      <c r="P79" s="3"/>
      <c r="Q79" s="3"/>
      <c r="R79" s="4"/>
      <c r="S79" s="4"/>
      <c r="T79" s="3"/>
      <c r="U79" s="3"/>
      <c r="V79" s="4"/>
      <c r="W79" s="4"/>
      <c r="X79" s="3"/>
      <c r="Y79" s="3"/>
      <c r="Z79" s="4"/>
      <c r="AA79" s="4"/>
      <c r="AB79" s="3"/>
      <c r="AC79" s="3"/>
      <c r="AD79" s="4"/>
      <c r="AE79" s="4"/>
      <c r="AF79" s="3"/>
      <c r="AG79" s="3"/>
      <c r="AH79" s="4"/>
      <c r="AI79" s="4"/>
      <c r="AJ79" s="3"/>
      <c r="AK79" s="3"/>
      <c r="AL79" s="4"/>
      <c r="AM79" s="4"/>
      <c r="AN79" s="3"/>
      <c r="AO79" s="3"/>
      <c r="AP79" s="4"/>
      <c r="AQ79" s="4"/>
      <c r="AR79" s="3"/>
      <c r="AS79" s="3"/>
      <c r="AT79" s="4"/>
      <c r="AU79" s="4"/>
      <c r="AV79" s="2"/>
    </row>
    <row r="80" spans="2:48" s="41" customFormat="1" ht="17.25" customHeight="1">
      <c r="B80" s="2"/>
      <c r="C80" s="2"/>
      <c r="D80" s="2"/>
      <c r="E80" s="2"/>
      <c r="F80" s="2"/>
      <c r="G80" s="2"/>
      <c r="H80" s="2"/>
      <c r="I80" s="3"/>
      <c r="J80" s="4"/>
      <c r="K80" s="4"/>
      <c r="L80" s="3"/>
      <c r="M80" s="3"/>
      <c r="N80" s="4"/>
      <c r="O80" s="4"/>
      <c r="P80" s="3"/>
      <c r="Q80" s="3"/>
      <c r="R80" s="4"/>
      <c r="S80" s="4"/>
      <c r="T80" s="3"/>
      <c r="U80" s="3"/>
      <c r="V80" s="4"/>
      <c r="W80" s="4"/>
      <c r="X80" s="3"/>
      <c r="Y80" s="3"/>
      <c r="Z80" s="4"/>
      <c r="AA80" s="4"/>
      <c r="AB80" s="3"/>
      <c r="AC80" s="3"/>
      <c r="AD80" s="4"/>
      <c r="AE80" s="4"/>
      <c r="AF80" s="3"/>
      <c r="AG80" s="3"/>
      <c r="AH80" s="4"/>
      <c r="AI80" s="4"/>
      <c r="AJ80" s="3"/>
      <c r="AK80" s="3"/>
      <c r="AL80" s="4"/>
      <c r="AM80" s="4"/>
      <c r="AN80" s="3"/>
      <c r="AO80" s="3"/>
      <c r="AP80" s="4"/>
      <c r="AQ80" s="4"/>
      <c r="AR80" s="3"/>
      <c r="AS80" s="3"/>
      <c r="AT80" s="4"/>
      <c r="AU80" s="4"/>
      <c r="AV80" s="2"/>
    </row>
    <row r="81" spans="2:48" s="41" customFormat="1" ht="17.25" customHeight="1">
      <c r="B81" s="2"/>
      <c r="C81" s="2"/>
      <c r="D81" s="2"/>
      <c r="E81" s="2"/>
      <c r="F81" s="2"/>
      <c r="G81" s="2"/>
      <c r="H81" s="2"/>
      <c r="I81" s="3"/>
      <c r="J81" s="4"/>
      <c r="K81" s="4"/>
      <c r="L81" s="3"/>
      <c r="M81" s="3"/>
      <c r="N81" s="4"/>
      <c r="O81" s="4"/>
      <c r="P81" s="3"/>
      <c r="Q81" s="3"/>
      <c r="R81" s="4"/>
      <c r="S81" s="4"/>
      <c r="T81" s="3"/>
      <c r="U81" s="3"/>
      <c r="V81" s="4"/>
      <c r="W81" s="4"/>
      <c r="X81" s="3"/>
      <c r="Y81" s="3"/>
      <c r="Z81" s="4"/>
      <c r="AA81" s="4"/>
      <c r="AB81" s="3"/>
      <c r="AC81" s="3"/>
      <c r="AD81" s="4"/>
      <c r="AE81" s="4"/>
      <c r="AF81" s="3"/>
      <c r="AG81" s="3"/>
      <c r="AH81" s="4"/>
      <c r="AI81" s="4"/>
      <c r="AJ81" s="3"/>
      <c r="AK81" s="3"/>
      <c r="AL81" s="4"/>
      <c r="AM81" s="4"/>
      <c r="AN81" s="3"/>
      <c r="AO81" s="3"/>
      <c r="AP81" s="4"/>
      <c r="AQ81" s="4"/>
      <c r="AR81" s="3"/>
      <c r="AS81" s="3"/>
      <c r="AT81" s="4"/>
      <c r="AU81" s="4"/>
      <c r="AV81" s="2"/>
    </row>
    <row r="82" spans="2:48" s="41" customFormat="1" ht="17.25" customHeight="1">
      <c r="B82" s="2"/>
      <c r="C82" s="2"/>
      <c r="D82" s="2"/>
      <c r="E82" s="2"/>
      <c r="F82" s="2"/>
      <c r="G82" s="2"/>
      <c r="H82" s="2"/>
      <c r="I82" s="3"/>
      <c r="J82" s="4"/>
      <c r="K82" s="4"/>
      <c r="L82" s="3"/>
      <c r="M82" s="3"/>
      <c r="N82" s="4"/>
      <c r="O82" s="4"/>
      <c r="P82" s="3"/>
      <c r="Q82" s="3"/>
      <c r="R82" s="4"/>
      <c r="S82" s="4"/>
      <c r="T82" s="3"/>
      <c r="U82" s="3"/>
      <c r="V82" s="4"/>
      <c r="W82" s="4"/>
      <c r="X82" s="3"/>
      <c r="Y82" s="3"/>
      <c r="Z82" s="4"/>
      <c r="AA82" s="4"/>
      <c r="AB82" s="3"/>
      <c r="AC82" s="3"/>
      <c r="AD82" s="4"/>
      <c r="AE82" s="4"/>
      <c r="AF82" s="3"/>
      <c r="AG82" s="3"/>
      <c r="AH82" s="4"/>
      <c r="AI82" s="4"/>
      <c r="AJ82" s="3"/>
      <c r="AK82" s="3"/>
      <c r="AL82" s="4"/>
      <c r="AM82" s="4"/>
      <c r="AN82" s="3"/>
      <c r="AO82" s="3"/>
      <c r="AP82" s="4"/>
      <c r="AQ82" s="4"/>
      <c r="AR82" s="3"/>
      <c r="AS82" s="3"/>
      <c r="AT82" s="4"/>
      <c r="AU82" s="4"/>
      <c r="AV82" s="2"/>
    </row>
    <row r="83" spans="2:48" s="41" customFormat="1" ht="17.25" customHeight="1">
      <c r="B83" s="2"/>
      <c r="C83" s="2"/>
      <c r="D83" s="2"/>
      <c r="E83" s="2"/>
      <c r="F83" s="2"/>
      <c r="G83" s="2"/>
      <c r="H83" s="2"/>
      <c r="I83" s="3"/>
      <c r="J83" s="4"/>
      <c r="K83" s="4"/>
      <c r="L83" s="3"/>
      <c r="M83" s="3"/>
      <c r="N83" s="4"/>
      <c r="O83" s="4"/>
      <c r="P83" s="3"/>
      <c r="Q83" s="3"/>
      <c r="R83" s="4"/>
      <c r="S83" s="4"/>
      <c r="T83" s="3"/>
      <c r="U83" s="3"/>
      <c r="V83" s="4"/>
      <c r="W83" s="4"/>
      <c r="X83" s="3"/>
      <c r="Y83" s="3"/>
      <c r="Z83" s="4"/>
      <c r="AA83" s="4"/>
      <c r="AB83" s="3"/>
      <c r="AC83" s="3"/>
      <c r="AD83" s="4"/>
      <c r="AE83" s="4"/>
      <c r="AF83" s="3"/>
      <c r="AG83" s="3"/>
      <c r="AH83" s="4"/>
      <c r="AI83" s="4"/>
      <c r="AJ83" s="3"/>
      <c r="AK83" s="3"/>
      <c r="AL83" s="4"/>
      <c r="AM83" s="4"/>
      <c r="AN83" s="3"/>
      <c r="AO83" s="3"/>
      <c r="AP83" s="4"/>
      <c r="AQ83" s="4"/>
      <c r="AR83" s="3"/>
      <c r="AS83" s="3"/>
      <c r="AT83" s="4"/>
      <c r="AU83" s="4"/>
      <c r="AV83" s="2"/>
    </row>
    <row r="84" spans="2:48" s="41" customFormat="1" ht="17.25" customHeight="1">
      <c r="B84" s="2"/>
      <c r="C84" s="2"/>
      <c r="D84" s="2"/>
      <c r="E84" s="2"/>
      <c r="F84" s="2"/>
      <c r="G84" s="2"/>
      <c r="H84" s="2"/>
      <c r="I84" s="3"/>
      <c r="J84" s="4"/>
      <c r="K84" s="4"/>
      <c r="L84" s="3"/>
      <c r="M84" s="3"/>
      <c r="N84" s="4"/>
      <c r="O84" s="4"/>
      <c r="P84" s="3"/>
      <c r="Q84" s="3"/>
      <c r="R84" s="4"/>
      <c r="S84" s="4"/>
      <c r="T84" s="3"/>
      <c r="U84" s="3"/>
      <c r="V84" s="4"/>
      <c r="W84" s="4"/>
      <c r="X84" s="3"/>
      <c r="Y84" s="3"/>
      <c r="Z84" s="4"/>
      <c r="AA84" s="4"/>
      <c r="AB84" s="3"/>
      <c r="AC84" s="3"/>
      <c r="AD84" s="4"/>
      <c r="AE84" s="4"/>
      <c r="AF84" s="3"/>
      <c r="AG84" s="3"/>
      <c r="AH84" s="4"/>
      <c r="AI84" s="4"/>
      <c r="AJ84" s="3"/>
      <c r="AK84" s="3"/>
      <c r="AL84" s="4"/>
      <c r="AM84" s="4"/>
      <c r="AN84" s="3"/>
      <c r="AO84" s="3"/>
      <c r="AP84" s="4"/>
      <c r="AQ84" s="4"/>
      <c r="AR84" s="3"/>
      <c r="AS84" s="3"/>
      <c r="AT84" s="4"/>
      <c r="AU84" s="4"/>
      <c r="AV84" s="2"/>
    </row>
    <row r="85" spans="2:48" s="41" customFormat="1" ht="17.25" customHeight="1">
      <c r="B85" s="2"/>
      <c r="C85" s="2"/>
      <c r="D85" s="2"/>
      <c r="E85" s="2"/>
      <c r="F85" s="2"/>
      <c r="G85" s="2"/>
      <c r="H85" s="2"/>
      <c r="I85" s="3"/>
      <c r="J85" s="4"/>
      <c r="K85" s="4"/>
      <c r="L85" s="3"/>
      <c r="M85" s="3"/>
      <c r="N85" s="4"/>
      <c r="O85" s="4"/>
      <c r="P85" s="3"/>
      <c r="Q85" s="3"/>
      <c r="R85" s="4"/>
      <c r="S85" s="4"/>
      <c r="T85" s="3"/>
      <c r="U85" s="3"/>
      <c r="V85" s="4"/>
      <c r="W85" s="4"/>
      <c r="X85" s="3"/>
      <c r="Y85" s="3"/>
      <c r="Z85" s="4"/>
      <c r="AA85" s="4"/>
      <c r="AB85" s="3"/>
      <c r="AC85" s="3"/>
      <c r="AD85" s="4"/>
      <c r="AE85" s="4"/>
      <c r="AF85" s="3"/>
      <c r="AG85" s="3"/>
      <c r="AH85" s="4"/>
      <c r="AI85" s="4"/>
      <c r="AJ85" s="3"/>
      <c r="AK85" s="3"/>
      <c r="AL85" s="4"/>
      <c r="AM85" s="4"/>
      <c r="AN85" s="3"/>
      <c r="AO85" s="3"/>
      <c r="AP85" s="4"/>
      <c r="AQ85" s="4"/>
      <c r="AR85" s="3"/>
      <c r="AS85" s="3"/>
      <c r="AT85" s="4"/>
      <c r="AU85" s="4"/>
      <c r="AV85" s="2"/>
    </row>
    <row r="86" spans="2:48" s="41" customFormat="1" ht="17.25" customHeight="1">
      <c r="B86" s="2"/>
      <c r="C86" s="2"/>
      <c r="D86" s="2"/>
      <c r="E86" s="2"/>
      <c r="F86" s="2"/>
      <c r="G86" s="2"/>
      <c r="H86" s="2"/>
      <c r="I86" s="3"/>
      <c r="J86" s="4"/>
      <c r="K86" s="4"/>
      <c r="L86" s="3"/>
      <c r="M86" s="3"/>
      <c r="N86" s="4"/>
      <c r="O86" s="4"/>
      <c r="P86" s="3"/>
      <c r="Q86" s="3"/>
      <c r="R86" s="4"/>
      <c r="S86" s="4"/>
      <c r="T86" s="3"/>
      <c r="U86" s="3"/>
      <c r="V86" s="4"/>
      <c r="W86" s="4"/>
      <c r="X86" s="3"/>
      <c r="Y86" s="3"/>
      <c r="Z86" s="4"/>
      <c r="AA86" s="4"/>
      <c r="AB86" s="3"/>
      <c r="AC86" s="3"/>
      <c r="AD86" s="4"/>
      <c r="AE86" s="4"/>
      <c r="AF86" s="3"/>
      <c r="AG86" s="3"/>
      <c r="AH86" s="4"/>
      <c r="AI86" s="4"/>
      <c r="AJ86" s="3"/>
      <c r="AK86" s="3"/>
      <c r="AL86" s="4"/>
      <c r="AM86" s="4"/>
      <c r="AN86" s="3"/>
      <c r="AO86" s="3"/>
      <c r="AP86" s="4"/>
      <c r="AQ86" s="4"/>
      <c r="AR86" s="3"/>
      <c r="AS86" s="3"/>
      <c r="AT86" s="4"/>
      <c r="AU86" s="4"/>
      <c r="AV86" s="2"/>
    </row>
    <row r="87" spans="2:48" s="41" customFormat="1" ht="17.25" customHeight="1">
      <c r="B87" s="2"/>
      <c r="C87" s="2"/>
      <c r="D87" s="2"/>
      <c r="E87" s="2"/>
      <c r="F87" s="2"/>
      <c r="G87" s="2"/>
      <c r="H87" s="2"/>
      <c r="I87" s="3"/>
      <c r="J87" s="4"/>
      <c r="K87" s="4"/>
      <c r="L87" s="3"/>
      <c r="M87" s="3"/>
      <c r="N87" s="4"/>
      <c r="O87" s="4"/>
      <c r="P87" s="3"/>
      <c r="Q87" s="3"/>
      <c r="R87" s="4"/>
      <c r="S87" s="4"/>
      <c r="T87" s="3"/>
      <c r="U87" s="3"/>
      <c r="V87" s="4"/>
      <c r="W87" s="4"/>
      <c r="X87" s="3"/>
      <c r="Y87" s="3"/>
      <c r="Z87" s="4"/>
      <c r="AA87" s="4"/>
      <c r="AB87" s="3"/>
      <c r="AC87" s="3"/>
      <c r="AD87" s="4"/>
      <c r="AE87" s="4"/>
      <c r="AF87" s="3"/>
      <c r="AG87" s="3"/>
      <c r="AH87" s="4"/>
      <c r="AI87" s="4"/>
      <c r="AJ87" s="3"/>
      <c r="AK87" s="3"/>
      <c r="AL87" s="4"/>
      <c r="AM87" s="4"/>
      <c r="AN87" s="3"/>
      <c r="AO87" s="3"/>
      <c r="AP87" s="4"/>
      <c r="AQ87" s="4"/>
      <c r="AR87" s="3"/>
      <c r="AS87" s="3"/>
      <c r="AT87" s="4"/>
      <c r="AU87" s="4"/>
      <c r="AV87" s="2"/>
    </row>
    <row r="88" spans="2:48" s="41" customFormat="1" ht="17.25" customHeight="1">
      <c r="B88" s="2"/>
      <c r="C88" s="2"/>
      <c r="D88" s="2"/>
      <c r="E88" s="2"/>
      <c r="F88" s="2"/>
      <c r="G88" s="2"/>
      <c r="H88" s="2"/>
      <c r="I88" s="3"/>
      <c r="J88" s="4"/>
      <c r="K88" s="4"/>
      <c r="L88" s="3"/>
      <c r="M88" s="3"/>
      <c r="N88" s="4"/>
      <c r="O88" s="4"/>
      <c r="P88" s="3"/>
      <c r="Q88" s="3"/>
      <c r="R88" s="4"/>
      <c r="S88" s="4"/>
      <c r="T88" s="3"/>
      <c r="U88" s="3"/>
      <c r="V88" s="4"/>
      <c r="W88" s="4"/>
      <c r="X88" s="3"/>
      <c r="Y88" s="3"/>
      <c r="Z88" s="4"/>
      <c r="AA88" s="4"/>
      <c r="AB88" s="3"/>
      <c r="AC88" s="3"/>
      <c r="AD88" s="4"/>
      <c r="AE88" s="4"/>
      <c r="AF88" s="3"/>
      <c r="AG88" s="3"/>
      <c r="AH88" s="4"/>
      <c r="AI88" s="4"/>
      <c r="AJ88" s="3"/>
      <c r="AK88" s="3"/>
      <c r="AL88" s="4"/>
      <c r="AM88" s="4"/>
      <c r="AN88" s="3"/>
      <c r="AO88" s="3"/>
      <c r="AP88" s="4"/>
      <c r="AQ88" s="4"/>
      <c r="AR88" s="3"/>
      <c r="AS88" s="3"/>
      <c r="AT88" s="4"/>
      <c r="AU88" s="4"/>
      <c r="AV88" s="2"/>
    </row>
    <row r="89" spans="2:48" s="41" customFormat="1" ht="17.25" customHeight="1">
      <c r="B89" s="2"/>
      <c r="C89" s="2"/>
      <c r="D89" s="2"/>
      <c r="E89" s="2"/>
      <c r="F89" s="2"/>
      <c r="G89" s="2"/>
      <c r="H89" s="2"/>
      <c r="I89" s="3"/>
      <c r="J89" s="4"/>
      <c r="K89" s="4"/>
      <c r="L89" s="3"/>
      <c r="M89" s="3"/>
      <c r="N89" s="4"/>
      <c r="O89" s="4"/>
      <c r="P89" s="3"/>
      <c r="Q89" s="3"/>
      <c r="R89" s="4"/>
      <c r="S89" s="4"/>
      <c r="T89" s="3"/>
      <c r="U89" s="3"/>
      <c r="V89" s="4"/>
      <c r="W89" s="4"/>
      <c r="X89" s="3"/>
      <c r="Y89" s="3"/>
      <c r="Z89" s="4"/>
      <c r="AA89" s="4"/>
      <c r="AB89" s="3"/>
      <c r="AC89" s="3"/>
      <c r="AD89" s="4"/>
      <c r="AE89" s="4"/>
      <c r="AF89" s="3"/>
      <c r="AG89" s="3"/>
      <c r="AH89" s="4"/>
      <c r="AI89" s="4"/>
      <c r="AJ89" s="3"/>
      <c r="AK89" s="3"/>
      <c r="AL89" s="4"/>
      <c r="AM89" s="4"/>
      <c r="AN89" s="3"/>
      <c r="AO89" s="3"/>
      <c r="AP89" s="4"/>
      <c r="AQ89" s="4"/>
      <c r="AR89" s="3"/>
      <c r="AS89" s="3"/>
      <c r="AT89" s="4"/>
      <c r="AU89" s="4"/>
      <c r="AV89" s="2"/>
    </row>
    <row r="90" spans="2:48" s="41" customFormat="1" ht="17.25" customHeight="1">
      <c r="B90" s="2"/>
      <c r="C90" s="2"/>
      <c r="D90" s="2"/>
      <c r="E90" s="2"/>
      <c r="F90" s="2"/>
      <c r="G90" s="2"/>
      <c r="H90" s="2"/>
      <c r="I90" s="3"/>
      <c r="J90" s="4"/>
      <c r="K90" s="4"/>
      <c r="L90" s="3"/>
      <c r="M90" s="3"/>
      <c r="N90" s="4"/>
      <c r="O90" s="4"/>
      <c r="P90" s="3"/>
      <c r="Q90" s="3"/>
      <c r="R90" s="4"/>
      <c r="S90" s="4"/>
      <c r="T90" s="3"/>
      <c r="U90" s="3"/>
      <c r="V90" s="4"/>
      <c r="W90" s="4"/>
      <c r="X90" s="3"/>
      <c r="Y90" s="3"/>
      <c r="Z90" s="4"/>
      <c r="AA90" s="4"/>
      <c r="AB90" s="3"/>
      <c r="AC90" s="3"/>
      <c r="AD90" s="4"/>
      <c r="AE90" s="4"/>
      <c r="AF90" s="3"/>
      <c r="AG90" s="3"/>
      <c r="AH90" s="4"/>
      <c r="AI90" s="4"/>
      <c r="AJ90" s="3"/>
      <c r="AK90" s="3"/>
      <c r="AL90" s="4"/>
      <c r="AM90" s="4"/>
      <c r="AN90" s="3"/>
      <c r="AO90" s="3"/>
      <c r="AP90" s="4"/>
      <c r="AQ90" s="4"/>
      <c r="AR90" s="3"/>
      <c r="AS90" s="3"/>
      <c r="AT90" s="4"/>
      <c r="AU90" s="4"/>
      <c r="AV90" s="2"/>
    </row>
    <row r="91" spans="2:48" s="41" customFormat="1" ht="17.25" customHeight="1">
      <c r="B91" s="2"/>
      <c r="C91" s="2"/>
      <c r="D91" s="2"/>
      <c r="E91" s="2"/>
      <c r="F91" s="2"/>
      <c r="G91" s="2"/>
      <c r="H91" s="2"/>
      <c r="I91" s="3"/>
      <c r="J91" s="4"/>
      <c r="K91" s="4"/>
      <c r="L91" s="3"/>
      <c r="M91" s="3"/>
      <c r="N91" s="4"/>
      <c r="O91" s="4"/>
      <c r="P91" s="3"/>
      <c r="Q91" s="3"/>
      <c r="R91" s="4"/>
      <c r="S91" s="4"/>
      <c r="T91" s="3"/>
      <c r="U91" s="3"/>
      <c r="V91" s="4"/>
      <c r="W91" s="4"/>
      <c r="X91" s="3"/>
      <c r="Y91" s="3"/>
      <c r="Z91" s="4"/>
      <c r="AA91" s="4"/>
      <c r="AB91" s="3"/>
      <c r="AC91" s="3"/>
      <c r="AD91" s="4"/>
      <c r="AE91" s="4"/>
      <c r="AF91" s="3"/>
      <c r="AG91" s="3"/>
      <c r="AH91" s="4"/>
      <c r="AI91" s="4"/>
      <c r="AJ91" s="3"/>
      <c r="AK91" s="3"/>
      <c r="AL91" s="4"/>
      <c r="AM91" s="4"/>
      <c r="AN91" s="3"/>
      <c r="AO91" s="3"/>
      <c r="AP91" s="4"/>
      <c r="AQ91" s="4"/>
      <c r="AR91" s="3"/>
      <c r="AS91" s="3"/>
      <c r="AT91" s="4"/>
      <c r="AU91" s="4"/>
      <c r="AV91" s="2"/>
    </row>
    <row r="92" spans="2:48" s="41" customFormat="1" ht="17.25" customHeight="1">
      <c r="B92" s="2"/>
      <c r="C92" s="2"/>
      <c r="D92" s="2"/>
      <c r="E92" s="2"/>
      <c r="F92" s="2"/>
      <c r="G92" s="2"/>
      <c r="H92" s="2"/>
      <c r="I92" s="3"/>
      <c r="J92" s="4"/>
      <c r="K92" s="4"/>
      <c r="L92" s="3"/>
      <c r="M92" s="3"/>
      <c r="N92" s="4"/>
      <c r="O92" s="4"/>
      <c r="P92" s="3"/>
      <c r="Q92" s="3"/>
      <c r="R92" s="4"/>
      <c r="S92" s="4"/>
      <c r="T92" s="3"/>
      <c r="U92" s="3"/>
      <c r="V92" s="4"/>
      <c r="W92" s="4"/>
      <c r="X92" s="3"/>
      <c r="Y92" s="3"/>
      <c r="Z92" s="4"/>
      <c r="AA92" s="4"/>
      <c r="AB92" s="3"/>
      <c r="AC92" s="3"/>
      <c r="AD92" s="4"/>
      <c r="AE92" s="4"/>
      <c r="AF92" s="3"/>
      <c r="AG92" s="3"/>
      <c r="AH92" s="4"/>
      <c r="AI92" s="4"/>
      <c r="AJ92" s="3"/>
      <c r="AK92" s="3"/>
      <c r="AL92" s="4"/>
      <c r="AM92" s="4"/>
      <c r="AN92" s="3"/>
      <c r="AO92" s="3"/>
      <c r="AP92" s="4"/>
      <c r="AQ92" s="4"/>
      <c r="AR92" s="3"/>
      <c r="AS92" s="3"/>
      <c r="AT92" s="4"/>
      <c r="AU92" s="4"/>
      <c r="AV92" s="2"/>
    </row>
    <row r="93" spans="2:48" s="41" customFormat="1" ht="17.25" customHeight="1">
      <c r="B93" s="2"/>
      <c r="C93" s="2"/>
      <c r="D93" s="2"/>
      <c r="E93" s="2"/>
      <c r="F93" s="2"/>
      <c r="G93" s="2"/>
      <c r="H93" s="2"/>
      <c r="I93" s="3"/>
      <c r="J93" s="4"/>
      <c r="K93" s="4"/>
      <c r="L93" s="3"/>
      <c r="M93" s="3"/>
      <c r="N93" s="4"/>
      <c r="O93" s="4"/>
      <c r="P93" s="3"/>
      <c r="Q93" s="3"/>
      <c r="R93" s="4"/>
      <c r="S93" s="4"/>
      <c r="T93" s="3"/>
      <c r="U93" s="3"/>
      <c r="V93" s="4"/>
      <c r="W93" s="4"/>
      <c r="X93" s="3"/>
      <c r="Y93" s="3"/>
      <c r="Z93" s="4"/>
      <c r="AA93" s="4"/>
      <c r="AB93" s="3"/>
      <c r="AC93" s="3"/>
      <c r="AD93" s="4"/>
      <c r="AE93" s="4"/>
      <c r="AF93" s="3"/>
      <c r="AG93" s="3"/>
      <c r="AH93" s="4"/>
      <c r="AI93" s="4"/>
      <c r="AJ93" s="3"/>
      <c r="AK93" s="3"/>
      <c r="AL93" s="4"/>
      <c r="AM93" s="4"/>
      <c r="AN93" s="3"/>
      <c r="AO93" s="3"/>
      <c r="AP93" s="4"/>
      <c r="AQ93" s="4"/>
      <c r="AR93" s="3"/>
      <c r="AS93" s="3"/>
      <c r="AT93" s="4"/>
      <c r="AU93" s="4"/>
      <c r="AV93" s="2"/>
    </row>
    <row r="94" spans="2:48" s="41" customFormat="1" ht="17.25" customHeight="1">
      <c r="B94" s="2"/>
      <c r="C94" s="2"/>
      <c r="D94" s="2"/>
      <c r="E94" s="2"/>
      <c r="F94" s="2"/>
      <c r="G94" s="2"/>
      <c r="H94" s="2"/>
      <c r="I94" s="3"/>
      <c r="J94" s="4"/>
      <c r="K94" s="4"/>
      <c r="L94" s="3"/>
      <c r="M94" s="3"/>
      <c r="N94" s="4"/>
      <c r="O94" s="4"/>
      <c r="P94" s="3"/>
      <c r="Q94" s="3"/>
      <c r="R94" s="4"/>
      <c r="S94" s="4"/>
      <c r="T94" s="3"/>
      <c r="U94" s="3"/>
      <c r="V94" s="4"/>
      <c r="W94" s="4"/>
      <c r="X94" s="3"/>
      <c r="Y94" s="3"/>
      <c r="Z94" s="4"/>
      <c r="AA94" s="4"/>
      <c r="AB94" s="3"/>
      <c r="AC94" s="3"/>
      <c r="AD94" s="4"/>
      <c r="AE94" s="4"/>
      <c r="AF94" s="3"/>
      <c r="AG94" s="3"/>
      <c r="AH94" s="4"/>
      <c r="AI94" s="4"/>
      <c r="AJ94" s="3"/>
      <c r="AK94" s="3"/>
      <c r="AL94" s="4"/>
      <c r="AM94" s="4"/>
      <c r="AN94" s="3"/>
      <c r="AO94" s="3"/>
      <c r="AP94" s="4"/>
      <c r="AQ94" s="4"/>
      <c r="AR94" s="3"/>
      <c r="AS94" s="3"/>
      <c r="AT94" s="4"/>
      <c r="AU94" s="4"/>
      <c r="AV94" s="2"/>
    </row>
    <row r="95" spans="2:48" s="41" customFormat="1" ht="17.25" customHeight="1">
      <c r="B95" s="2"/>
      <c r="C95" s="2"/>
      <c r="D95" s="2"/>
      <c r="E95" s="2"/>
      <c r="F95" s="2"/>
      <c r="G95" s="2"/>
      <c r="H95" s="2"/>
      <c r="I95" s="3"/>
      <c r="J95" s="4"/>
      <c r="K95" s="4"/>
      <c r="L95" s="3"/>
      <c r="M95" s="3"/>
      <c r="N95" s="4"/>
      <c r="O95" s="4"/>
      <c r="P95" s="3"/>
      <c r="Q95" s="3"/>
      <c r="R95" s="4"/>
      <c r="S95" s="4"/>
      <c r="T95" s="3"/>
      <c r="U95" s="3"/>
      <c r="V95" s="4"/>
      <c r="W95" s="4"/>
      <c r="X95" s="3"/>
      <c r="Y95" s="3"/>
      <c r="Z95" s="4"/>
      <c r="AA95" s="4"/>
      <c r="AB95" s="3"/>
      <c r="AC95" s="3"/>
      <c r="AD95" s="4"/>
      <c r="AE95" s="4"/>
      <c r="AF95" s="3"/>
      <c r="AG95" s="3"/>
      <c r="AH95" s="4"/>
      <c r="AI95" s="4"/>
      <c r="AJ95" s="3"/>
      <c r="AK95" s="3"/>
      <c r="AL95" s="4"/>
      <c r="AM95" s="4"/>
      <c r="AN95" s="3"/>
      <c r="AO95" s="3"/>
      <c r="AP95" s="4"/>
      <c r="AQ95" s="4"/>
      <c r="AR95" s="3"/>
      <c r="AS95" s="3"/>
      <c r="AT95" s="4"/>
      <c r="AU95" s="4"/>
      <c r="AV95" s="2"/>
    </row>
  </sheetData>
  <sheetProtection password="89E0" sheet="1" objects="1" scenarios="1" formatCells="0"/>
  <mergeCells count="236">
    <mergeCell ref="AL24:AM24"/>
    <mergeCell ref="AP24:AQ24"/>
    <mergeCell ref="B24:H24"/>
    <mergeCell ref="J24:K24"/>
    <mergeCell ref="AS24:AV24"/>
    <mergeCell ref="N24:O24"/>
    <mergeCell ref="R24:S24"/>
    <mergeCell ref="V24:W24"/>
    <mergeCell ref="Z24:AA24"/>
    <mergeCell ref="AD24:AE24"/>
    <mergeCell ref="AH24:AI24"/>
    <mergeCell ref="AT23:AU23"/>
    <mergeCell ref="B15:B22"/>
    <mergeCell ref="C20:C21"/>
    <mergeCell ref="AT20:AU20"/>
    <mergeCell ref="AT21:AU21"/>
    <mergeCell ref="C16:H16"/>
    <mergeCell ref="C17:H17"/>
    <mergeCell ref="C18:H18"/>
    <mergeCell ref="C19:H19"/>
    <mergeCell ref="Z23:AA23"/>
    <mergeCell ref="Z22:AA22"/>
    <mergeCell ref="AD23:AE23"/>
    <mergeCell ref="AH23:AI23"/>
    <mergeCell ref="AL23:AM23"/>
    <mergeCell ref="Z21:AA21"/>
    <mergeCell ref="AD21:AE21"/>
    <mergeCell ref="J22:K22"/>
    <mergeCell ref="N22:O22"/>
    <mergeCell ref="R22:S22"/>
    <mergeCell ref="V22:W22"/>
    <mergeCell ref="J23:K23"/>
    <mergeCell ref="N23:O23"/>
    <mergeCell ref="R23:S23"/>
    <mergeCell ref="V23:W23"/>
    <mergeCell ref="AD22:AE22"/>
    <mergeCell ref="AH22:AI22"/>
    <mergeCell ref="AL22:AM22"/>
    <mergeCell ref="AP22:AQ22"/>
    <mergeCell ref="AT22:AU22"/>
    <mergeCell ref="AP23:AQ23"/>
    <mergeCell ref="AD19:AE19"/>
    <mergeCell ref="AP19:AQ19"/>
    <mergeCell ref="AT19:AU19"/>
    <mergeCell ref="C15:H15"/>
    <mergeCell ref="AP20:AQ20"/>
    <mergeCell ref="AP21:AQ21"/>
    <mergeCell ref="D20:H20"/>
    <mergeCell ref="AD20:AE20"/>
    <mergeCell ref="AH20:AI20"/>
    <mergeCell ref="AP18:AQ18"/>
    <mergeCell ref="J19:K19"/>
    <mergeCell ref="N19:O19"/>
    <mergeCell ref="R19:S19"/>
    <mergeCell ref="V19:W19"/>
    <mergeCell ref="AH21:AI21"/>
    <mergeCell ref="AL20:AM20"/>
    <mergeCell ref="AL21:AM21"/>
    <mergeCell ref="AL19:AM19"/>
    <mergeCell ref="Z19:AA19"/>
    <mergeCell ref="AT13:AU13"/>
    <mergeCell ref="AP17:AQ17"/>
    <mergeCell ref="AT17:AU17"/>
    <mergeCell ref="J17:K17"/>
    <mergeCell ref="N17:O17"/>
    <mergeCell ref="AH19:AI19"/>
    <mergeCell ref="AT18:AU18"/>
    <mergeCell ref="V18:W18"/>
    <mergeCell ref="Z18:AA18"/>
    <mergeCell ref="AD18:AE18"/>
    <mergeCell ref="AT16:AU16"/>
    <mergeCell ref="AT15:AU15"/>
    <mergeCell ref="AP15:AQ15"/>
    <mergeCell ref="J18:K18"/>
    <mergeCell ref="N18:O18"/>
    <mergeCell ref="R18:S18"/>
    <mergeCell ref="AH17:AI17"/>
    <mergeCell ref="AL17:AM17"/>
    <mergeCell ref="AH18:AI18"/>
    <mergeCell ref="AL18:AM18"/>
    <mergeCell ref="Z16:AA16"/>
    <mergeCell ref="AD16:AE16"/>
    <mergeCell ref="R17:S17"/>
    <mergeCell ref="V17:W17"/>
    <mergeCell ref="Z17:AA17"/>
    <mergeCell ref="AD17:AE17"/>
    <mergeCell ref="AH14:AI14"/>
    <mergeCell ref="AL14:AM14"/>
    <mergeCell ref="AP14:AQ14"/>
    <mergeCell ref="AH16:AI16"/>
    <mergeCell ref="AL16:AM16"/>
    <mergeCell ref="AD15:AE15"/>
    <mergeCell ref="AH15:AI15"/>
    <mergeCell ref="AL15:AM15"/>
    <mergeCell ref="AP16:AQ16"/>
    <mergeCell ref="N15:O15"/>
    <mergeCell ref="R15:S15"/>
    <mergeCell ref="V15:W15"/>
    <mergeCell ref="Z15:AA15"/>
    <mergeCell ref="J20:K20"/>
    <mergeCell ref="AD14:AE14"/>
    <mergeCell ref="J16:K16"/>
    <mergeCell ref="N16:O16"/>
    <mergeCell ref="R16:S16"/>
    <mergeCell ref="V16:W16"/>
    <mergeCell ref="J21:K21"/>
    <mergeCell ref="N20:O20"/>
    <mergeCell ref="N21:O21"/>
    <mergeCell ref="AT14:AU14"/>
    <mergeCell ref="R20:S20"/>
    <mergeCell ref="R21:S21"/>
    <mergeCell ref="V20:W20"/>
    <mergeCell ref="V21:W21"/>
    <mergeCell ref="Z20:AA20"/>
    <mergeCell ref="J15:K15"/>
    <mergeCell ref="Z13:AA13"/>
    <mergeCell ref="AD13:AE13"/>
    <mergeCell ref="AH13:AI13"/>
    <mergeCell ref="AL13:AM13"/>
    <mergeCell ref="AP13:AQ13"/>
    <mergeCell ref="J14:K14"/>
    <mergeCell ref="N14:O14"/>
    <mergeCell ref="R14:S14"/>
    <mergeCell ref="V14:W14"/>
    <mergeCell ref="Z14:AA14"/>
    <mergeCell ref="N11:O11"/>
    <mergeCell ref="R11:S11"/>
    <mergeCell ref="V11:W11"/>
    <mergeCell ref="AT12:AU12"/>
    <mergeCell ref="AH12:AI12"/>
    <mergeCell ref="AL12:AM12"/>
    <mergeCell ref="AP12:AQ12"/>
    <mergeCell ref="Z11:AA11"/>
    <mergeCell ref="AD11:AE11"/>
    <mergeCell ref="AH11:AI11"/>
    <mergeCell ref="AD10:AE10"/>
    <mergeCell ref="AH10:AI10"/>
    <mergeCell ref="AL10:AM10"/>
    <mergeCell ref="AP10:AQ10"/>
    <mergeCell ref="AT10:AU10"/>
    <mergeCell ref="AT11:AU11"/>
    <mergeCell ref="AL11:AM11"/>
    <mergeCell ref="AP11:AQ11"/>
    <mergeCell ref="AD9:AE9"/>
    <mergeCell ref="AH9:AI9"/>
    <mergeCell ref="AL9:AM9"/>
    <mergeCell ref="AP9:AQ9"/>
    <mergeCell ref="AT9:AU9"/>
    <mergeCell ref="J10:K10"/>
    <mergeCell ref="N10:O10"/>
    <mergeCell ref="R10:S10"/>
    <mergeCell ref="V10:W10"/>
    <mergeCell ref="Z10:AA10"/>
    <mergeCell ref="N9:O9"/>
    <mergeCell ref="R9:S9"/>
    <mergeCell ref="V9:W9"/>
    <mergeCell ref="Z9:AA9"/>
    <mergeCell ref="B7:B14"/>
    <mergeCell ref="J13:K13"/>
    <mergeCell ref="N13:O13"/>
    <mergeCell ref="R13:S13"/>
    <mergeCell ref="V13:W13"/>
    <mergeCell ref="J11:K11"/>
    <mergeCell ref="AL8:AM8"/>
    <mergeCell ref="AP8:AQ8"/>
    <mergeCell ref="AT8:AU8"/>
    <mergeCell ref="AP7:AQ7"/>
    <mergeCell ref="AT7:AU7"/>
    <mergeCell ref="J8:K8"/>
    <mergeCell ref="N8:O8"/>
    <mergeCell ref="R8:S8"/>
    <mergeCell ref="V8:W8"/>
    <mergeCell ref="Z8:AA8"/>
    <mergeCell ref="AD8:AE8"/>
    <mergeCell ref="AH8:AI8"/>
    <mergeCell ref="R7:S7"/>
    <mergeCell ref="V7:W7"/>
    <mergeCell ref="Z7:AA7"/>
    <mergeCell ref="AD7:AE7"/>
    <mergeCell ref="AH7:AI7"/>
    <mergeCell ref="AL7:AM7"/>
    <mergeCell ref="AH6:AI6"/>
    <mergeCell ref="AL6:AM6"/>
    <mergeCell ref="AP6:AQ6"/>
    <mergeCell ref="AS6:AV6"/>
    <mergeCell ref="J7:K7"/>
    <mergeCell ref="N7:O7"/>
    <mergeCell ref="J6:K6"/>
    <mergeCell ref="N6:O6"/>
    <mergeCell ref="AS5:AV5"/>
    <mergeCell ref="AG5:AH5"/>
    <mergeCell ref="AI5:AJ5"/>
    <mergeCell ref="AK5:AL5"/>
    <mergeCell ref="AM5:AN5"/>
    <mergeCell ref="AO5:AP5"/>
    <mergeCell ref="AC5:AD5"/>
    <mergeCell ref="AE5:AF5"/>
    <mergeCell ref="R6:S6"/>
    <mergeCell ref="V6:W6"/>
    <mergeCell ref="Z6:AA6"/>
    <mergeCell ref="AD6:AE6"/>
    <mergeCell ref="AQ3:AT4"/>
    <mergeCell ref="AU3:AV4"/>
    <mergeCell ref="B5:H5"/>
    <mergeCell ref="I5:J5"/>
    <mergeCell ref="K5:L5"/>
    <mergeCell ref="M5:N5"/>
    <mergeCell ref="O5:P5"/>
    <mergeCell ref="Q5:R5"/>
    <mergeCell ref="S5:T5"/>
    <mergeCell ref="AQ5:AR5"/>
    <mergeCell ref="N12:O12"/>
    <mergeCell ref="R12:S12"/>
    <mergeCell ref="V12:W12"/>
    <mergeCell ref="Z12:AA12"/>
    <mergeCell ref="AD12:AE12"/>
    <mergeCell ref="M1:AF2"/>
    <mergeCell ref="U5:V5"/>
    <mergeCell ref="W5:X5"/>
    <mergeCell ref="Y5:Z5"/>
    <mergeCell ref="AA5:AB5"/>
    <mergeCell ref="C7:H7"/>
    <mergeCell ref="C8:H8"/>
    <mergeCell ref="C9:H9"/>
    <mergeCell ref="C10:H10"/>
    <mergeCell ref="B6:H6"/>
    <mergeCell ref="J12:K12"/>
    <mergeCell ref="D11:H11"/>
    <mergeCell ref="J9:K9"/>
    <mergeCell ref="D12:H12"/>
    <mergeCell ref="D13:H13"/>
    <mergeCell ref="C11:C13"/>
    <mergeCell ref="C14:H14"/>
    <mergeCell ref="C22:H22"/>
    <mergeCell ref="B23:H23"/>
    <mergeCell ref="D21:H21"/>
  </mergeCells>
  <conditionalFormatting sqref="J24:K24 N24:O24 R24:S24">
    <cfRule type="cellIs" priority="47" dxfId="73" operator="lessThanOrEqual" stopIfTrue="1">
      <formula>0</formula>
    </cfRule>
  </conditionalFormatting>
  <conditionalFormatting sqref="I24 L24">
    <cfRule type="expression" priority="46" dxfId="0" stopIfTrue="1">
      <formula>$J$24&lt;=0</formula>
    </cfRule>
  </conditionalFormatting>
  <conditionalFormatting sqref="M24 P24">
    <cfRule type="expression" priority="45" dxfId="0" stopIfTrue="1">
      <formula>$N$24&lt;=0</formula>
    </cfRule>
  </conditionalFormatting>
  <conditionalFormatting sqref="Q24 T24">
    <cfRule type="expression" priority="44" dxfId="0" stopIfTrue="1">
      <formula>$R$24&lt;=0</formula>
    </cfRule>
  </conditionalFormatting>
  <conditionalFormatting sqref="U24 X24">
    <cfRule type="expression" priority="42" dxfId="0" stopIfTrue="1">
      <formula>$V$24&lt;=0</formula>
    </cfRule>
  </conditionalFormatting>
  <conditionalFormatting sqref="Y24 AB24">
    <cfRule type="expression" priority="40" dxfId="0" stopIfTrue="1">
      <formula>$Z$24&lt;=0</formula>
    </cfRule>
  </conditionalFormatting>
  <conditionalFormatting sqref="AC24 AF24">
    <cfRule type="expression" priority="38" dxfId="0" stopIfTrue="1">
      <formula>$AD$24&lt;=0</formula>
    </cfRule>
  </conditionalFormatting>
  <conditionalFormatting sqref="AG24 AJ24">
    <cfRule type="expression" priority="36" dxfId="0" stopIfTrue="1">
      <formula>$AH$24&lt;=0</formula>
    </cfRule>
  </conditionalFormatting>
  <conditionalFormatting sqref="AK24 AN24">
    <cfRule type="expression" priority="34" dxfId="0" stopIfTrue="1">
      <formula>$AL$24&lt;=0</formula>
    </cfRule>
  </conditionalFormatting>
  <conditionalFormatting sqref="AO24 AR24">
    <cfRule type="expression" priority="32" dxfId="0" stopIfTrue="1">
      <formula>$AP$24&lt;=0</formula>
    </cfRule>
  </conditionalFormatting>
  <conditionalFormatting sqref="N6:O6">
    <cfRule type="cellIs" priority="31" dxfId="73" operator="lessThanOrEqual" stopIfTrue="1">
      <formula>0</formula>
    </cfRule>
  </conditionalFormatting>
  <conditionalFormatting sqref="M6 P6">
    <cfRule type="expression" priority="30" dxfId="0" stopIfTrue="1">
      <formula>$N$6&lt;=0</formula>
    </cfRule>
  </conditionalFormatting>
  <conditionalFormatting sqref="R6:S6">
    <cfRule type="cellIs" priority="29" dxfId="73" operator="lessThanOrEqual" stopIfTrue="1">
      <formula>0</formula>
    </cfRule>
  </conditionalFormatting>
  <conditionalFormatting sqref="Q6 T6">
    <cfRule type="expression" priority="28" dxfId="0" stopIfTrue="1">
      <formula>$R$6&lt;=0</formula>
    </cfRule>
  </conditionalFormatting>
  <conditionalFormatting sqref="V6:W6">
    <cfRule type="cellIs" priority="27" dxfId="73" operator="lessThanOrEqual" stopIfTrue="1">
      <formula>0</formula>
    </cfRule>
  </conditionalFormatting>
  <conditionalFormatting sqref="U6 X6">
    <cfRule type="expression" priority="26" dxfId="0" stopIfTrue="1">
      <formula>$V$6&lt;=0</formula>
    </cfRule>
  </conditionalFormatting>
  <conditionalFormatting sqref="Z6:AA6">
    <cfRule type="cellIs" priority="25" dxfId="73" operator="lessThanOrEqual" stopIfTrue="1">
      <formula>0</formula>
    </cfRule>
  </conditionalFormatting>
  <conditionalFormatting sqref="Y6 AB6">
    <cfRule type="expression" priority="24" dxfId="0" stopIfTrue="1">
      <formula>$Z$6&lt;=0</formula>
    </cfRule>
  </conditionalFormatting>
  <conditionalFormatting sqref="AD6:AE6">
    <cfRule type="cellIs" priority="23" dxfId="73" operator="lessThanOrEqual" stopIfTrue="1">
      <formula>0</formula>
    </cfRule>
  </conditionalFormatting>
  <conditionalFormatting sqref="AC6 AF6">
    <cfRule type="expression" priority="22" dxfId="0" stopIfTrue="1">
      <formula>$AD$6&lt;=0</formula>
    </cfRule>
  </conditionalFormatting>
  <conditionalFormatting sqref="AH6:AI6">
    <cfRule type="cellIs" priority="21" dxfId="73" operator="lessThanOrEqual" stopIfTrue="1">
      <formula>0</formula>
    </cfRule>
  </conditionalFormatting>
  <conditionalFormatting sqref="AG6 AJ6">
    <cfRule type="expression" priority="20" dxfId="0" stopIfTrue="1">
      <formula>$AH$6&lt;=0</formula>
    </cfRule>
  </conditionalFormatting>
  <conditionalFormatting sqref="AL6:AM6">
    <cfRule type="cellIs" priority="19" dxfId="73" operator="lessThanOrEqual" stopIfTrue="1">
      <formula>0</formula>
    </cfRule>
  </conditionalFormatting>
  <conditionalFormatting sqref="AK6 AN6">
    <cfRule type="expression" priority="18" dxfId="0" stopIfTrue="1">
      <formula>$AL$6&lt;=0</formula>
    </cfRule>
  </conditionalFormatting>
  <conditionalFormatting sqref="AP6:AQ6">
    <cfRule type="cellIs" priority="17" dxfId="73" operator="lessThanOrEqual" stopIfTrue="1">
      <formula>0</formula>
    </cfRule>
  </conditionalFormatting>
  <conditionalFormatting sqref="AO6 AR6">
    <cfRule type="expression" priority="16" dxfId="0" stopIfTrue="1">
      <formula>$AP$6&lt;=0</formula>
    </cfRule>
  </conditionalFormatting>
  <conditionalFormatting sqref="AU3">
    <cfRule type="expression" priority="48" dxfId="0" stopIfTrue="1">
      <formula>$AU$3=""</formula>
    </cfRule>
  </conditionalFormatting>
  <conditionalFormatting sqref="V24:W24">
    <cfRule type="cellIs" priority="6" dxfId="73" operator="lessThanOrEqual" stopIfTrue="1">
      <formula>0</formula>
    </cfRule>
  </conditionalFormatting>
  <conditionalFormatting sqref="Z24:AA24">
    <cfRule type="cellIs" priority="5" dxfId="73" operator="lessThanOrEqual" stopIfTrue="1">
      <formula>0</formula>
    </cfRule>
  </conditionalFormatting>
  <conditionalFormatting sqref="AD24:AE24">
    <cfRule type="cellIs" priority="4" dxfId="73" operator="lessThanOrEqual" stopIfTrue="1">
      <formula>0</formula>
    </cfRule>
  </conditionalFormatting>
  <conditionalFormatting sqref="AH24:AI24">
    <cfRule type="cellIs" priority="3" dxfId="73" operator="lessThanOrEqual" stopIfTrue="1">
      <formula>0</formula>
    </cfRule>
  </conditionalFormatting>
  <conditionalFormatting sqref="AP24:AQ24 AL24:AM24">
    <cfRule type="cellIs" priority="1" dxfId="73" operator="lessThanOrEqual" stopIfTrue="1">
      <formula>0</formula>
    </cfRule>
  </conditionalFormatting>
  <dataValidations count="2">
    <dataValidation type="list" allowBlank="1" showInputMessage="1" showErrorMessage="1" sqref="AU3">
      <formula1>金額単位</formula1>
    </dataValidation>
    <dataValidation type="list" allowBlank="1" showInputMessage="1" showErrorMessage="1" sqref="K5:L5 O5:P5 S5:T5 W5:X5 AA5:AB5 AE5:AF5 AI5:AJ5 AM5:AN5 AQ5:AR5">
      <formula1>実績予想</formula1>
    </dataValidation>
  </dataValidations>
  <printOptions horizontalCentered="1" verticalCentered="1"/>
  <pageMargins left="0.3937007874015748" right="0.3937007874015748" top="0.3937007874015748" bottom="0.3937007874015748" header="0.5118110236220472" footer="0.11811023622047245"/>
  <pageSetup fitToHeight="1" fitToWidth="1" horizontalDpi="600" verticalDpi="600" orientation="landscape" paperSize="9" scale="88" r:id="rId4"/>
  <headerFooter alignWithMargins="0">
    <oddFooter>&amp;R&amp;8 2019.09（HP用）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X86"/>
  <sheetViews>
    <sheetView showGridLines="0" view="pageBreakPreview" zoomScale="85" zoomScaleSheetLayoutView="85" zoomScalePageLayoutView="0" workbookViewId="0" topLeftCell="A1">
      <pane xSplit="8" ySplit="8" topLeftCell="I9" activePane="bottomRight" state="frozen"/>
      <selection pane="topLeft" activeCell="N7" sqref="N7:O7"/>
      <selection pane="topRight" activeCell="N7" sqref="N7:O7"/>
      <selection pane="bottomLeft" activeCell="N7" sqref="N7:O7"/>
      <selection pane="bottomRight" activeCell="B5" sqref="B5:H5"/>
    </sheetView>
  </sheetViews>
  <sheetFormatPr defaultColWidth="9.140625" defaultRowHeight="17.25" customHeight="1"/>
  <cols>
    <col min="1" max="1" width="1.7109375" style="13" customWidth="1"/>
    <col min="2" max="4" width="3.8515625" style="2" customWidth="1"/>
    <col min="5" max="5" width="1.1484375" style="2" customWidth="1"/>
    <col min="6" max="6" width="15.28125" style="2" customWidth="1"/>
    <col min="7" max="7" width="7.421875" style="2" customWidth="1"/>
    <col min="8" max="8" width="1.1484375" style="2" customWidth="1"/>
    <col min="9" max="9" width="2.00390625" style="3" customWidth="1"/>
    <col min="10" max="11" width="4.00390625" style="4" customWidth="1"/>
    <col min="12" max="13" width="2.00390625" style="3" customWidth="1"/>
    <col min="14" max="15" width="4.00390625" style="4" customWidth="1"/>
    <col min="16" max="17" width="2.00390625" style="3" customWidth="1"/>
    <col min="18" max="19" width="4.00390625" style="4" customWidth="1"/>
    <col min="20" max="21" width="2.00390625" style="3" customWidth="1"/>
    <col min="22" max="23" width="4.00390625" style="4" customWidth="1"/>
    <col min="24" max="25" width="2.00390625" style="3" customWidth="1"/>
    <col min="26" max="27" width="4.00390625" style="4" customWidth="1"/>
    <col min="28" max="29" width="2.00390625" style="3" customWidth="1"/>
    <col min="30" max="31" width="4.00390625" style="4" customWidth="1"/>
    <col min="32" max="33" width="2.00390625" style="3" customWidth="1"/>
    <col min="34" max="35" width="4.00390625" style="4" customWidth="1"/>
    <col min="36" max="37" width="2.00390625" style="3" customWidth="1"/>
    <col min="38" max="39" width="4.00390625" style="4" customWidth="1"/>
    <col min="40" max="41" width="2.00390625" style="3" customWidth="1"/>
    <col min="42" max="43" width="4.00390625" style="4" customWidth="1"/>
    <col min="44" max="45" width="2.00390625" style="3" customWidth="1"/>
    <col min="46" max="47" width="4.00390625" style="4" customWidth="1"/>
    <col min="48" max="48" width="2.00390625" style="2" customWidth="1"/>
    <col min="49" max="49" width="1.1484375" style="13" customWidth="1"/>
    <col min="50" max="16384" width="9.00390625" style="2" customWidth="1"/>
  </cols>
  <sheetData>
    <row r="1" spans="1:32" s="13" customFormat="1" ht="13.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234" t="s">
        <v>112</v>
      </c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</row>
    <row r="2" spans="9:32" s="13" customFormat="1" ht="18" customHeight="1">
      <c r="I2" s="14"/>
      <c r="J2" s="15"/>
      <c r="K2" s="15"/>
      <c r="L2" s="14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</row>
    <row r="3" spans="3:48" s="13" customFormat="1" ht="13.5" customHeight="1">
      <c r="C3" s="16"/>
      <c r="D3" s="16"/>
      <c r="H3" s="16"/>
      <c r="I3" s="14"/>
      <c r="J3" s="15"/>
      <c r="K3" s="15"/>
      <c r="L3" s="14"/>
      <c r="M3" s="14"/>
      <c r="N3" s="15"/>
      <c r="O3" s="15"/>
      <c r="P3" s="14"/>
      <c r="Q3" s="14"/>
      <c r="R3" s="15"/>
      <c r="S3" s="15"/>
      <c r="T3" s="14"/>
      <c r="U3" s="14"/>
      <c r="V3" s="15"/>
      <c r="W3" s="15"/>
      <c r="X3" s="14"/>
      <c r="Y3" s="14"/>
      <c r="Z3" s="15"/>
      <c r="AA3" s="15"/>
      <c r="AB3" s="14"/>
      <c r="AC3" s="14"/>
      <c r="AD3" s="15"/>
      <c r="AE3" s="15"/>
      <c r="AF3" s="14"/>
      <c r="AG3" s="14"/>
      <c r="AH3" s="15"/>
      <c r="AI3" s="15"/>
      <c r="AJ3" s="14"/>
      <c r="AK3" s="14"/>
      <c r="AL3" s="15"/>
      <c r="AM3" s="15"/>
      <c r="AN3" s="14"/>
      <c r="AO3" s="14"/>
      <c r="AP3" s="15"/>
      <c r="AQ3" s="241" t="s">
        <v>4</v>
      </c>
      <c r="AR3" s="241"/>
      <c r="AS3" s="241"/>
      <c r="AT3" s="241"/>
      <c r="AU3" s="243" t="s">
        <v>3</v>
      </c>
      <c r="AV3" s="243"/>
    </row>
    <row r="4" spans="2:48" s="13" customFormat="1" ht="13.5" customHeight="1" thickBot="1">
      <c r="B4" s="16" t="s">
        <v>93</v>
      </c>
      <c r="C4" s="16"/>
      <c r="D4" s="16"/>
      <c r="H4" s="16"/>
      <c r="I4" s="14"/>
      <c r="J4" s="15"/>
      <c r="K4" s="15"/>
      <c r="L4" s="14"/>
      <c r="M4" s="14"/>
      <c r="N4" s="15"/>
      <c r="O4" s="15"/>
      <c r="P4" s="14"/>
      <c r="Q4" s="14"/>
      <c r="R4" s="15"/>
      <c r="S4" s="15"/>
      <c r="T4" s="14"/>
      <c r="U4" s="14"/>
      <c r="V4" s="15"/>
      <c r="W4" s="15"/>
      <c r="X4" s="14"/>
      <c r="Y4" s="14"/>
      <c r="Z4" s="15"/>
      <c r="AA4" s="15"/>
      <c r="AB4" s="14"/>
      <c r="AC4" s="14"/>
      <c r="AD4" s="15"/>
      <c r="AE4" s="15"/>
      <c r="AF4" s="14"/>
      <c r="AG4" s="14"/>
      <c r="AH4" s="15"/>
      <c r="AI4" s="15"/>
      <c r="AJ4" s="14"/>
      <c r="AK4" s="14"/>
      <c r="AL4" s="15"/>
      <c r="AM4" s="15"/>
      <c r="AN4" s="14"/>
      <c r="AO4" s="14"/>
      <c r="AP4" s="15"/>
      <c r="AQ4" s="242"/>
      <c r="AR4" s="242"/>
      <c r="AS4" s="242"/>
      <c r="AT4" s="242"/>
      <c r="AU4" s="244"/>
      <c r="AV4" s="244"/>
    </row>
    <row r="5" spans="2:48" s="17" customFormat="1" ht="28.5" customHeight="1" thickBot="1">
      <c r="B5" s="245"/>
      <c r="C5" s="245"/>
      <c r="D5" s="245"/>
      <c r="E5" s="245"/>
      <c r="F5" s="245"/>
      <c r="G5" s="245"/>
      <c r="H5" s="246"/>
      <c r="I5" s="247"/>
      <c r="J5" s="248"/>
      <c r="K5" s="239"/>
      <c r="L5" s="240"/>
      <c r="M5" s="237">
        <f>IF(O5="","",IF(I5="","",IF(I5+1&gt;12,1,I5+1)))</f>
      </c>
      <c r="N5" s="238"/>
      <c r="O5" s="239"/>
      <c r="P5" s="240"/>
      <c r="Q5" s="237">
        <f>IF(S5="","",IF(M5="","",IF(M5+1&gt;12,1,M5+1)))</f>
      </c>
      <c r="R5" s="238"/>
      <c r="S5" s="239"/>
      <c r="T5" s="240"/>
      <c r="U5" s="237">
        <f>IF(W5="","",IF(Q5="","",IF(Q5+1&gt;12,1,Q5+1)))</f>
      </c>
      <c r="V5" s="238"/>
      <c r="W5" s="239"/>
      <c r="X5" s="240"/>
      <c r="Y5" s="237">
        <f>IF(AA5="","",IF(U5="","",IF(U5+1&gt;12,1,U5+1)))</f>
      </c>
      <c r="Z5" s="238"/>
      <c r="AA5" s="239"/>
      <c r="AB5" s="240"/>
      <c r="AC5" s="237">
        <f>IF(AE5="","",IF(Y5="","",IF(Y5+1&gt;12,1,Y5+1)))</f>
      </c>
      <c r="AD5" s="238"/>
      <c r="AE5" s="239"/>
      <c r="AF5" s="240"/>
      <c r="AG5" s="237">
        <f>IF(AI5="","",IF(AC5="","",IF(AC5+1&gt;12,1,AC5+1)))</f>
      </c>
      <c r="AH5" s="238"/>
      <c r="AI5" s="239"/>
      <c r="AJ5" s="240"/>
      <c r="AK5" s="237">
        <f>IF(AM5="","",IF(AG5="","",IF(AG5+1&gt;12,1,AG5+1)))</f>
      </c>
      <c r="AL5" s="238"/>
      <c r="AM5" s="239"/>
      <c r="AN5" s="240"/>
      <c r="AO5" s="237">
        <f>IF(AQ5="","",IF(AK5="","",IF(AK5+1&gt;12,1,AK5+1)))</f>
      </c>
      <c r="AP5" s="238"/>
      <c r="AQ5" s="239"/>
      <c r="AR5" s="239"/>
      <c r="AS5" s="250" t="s">
        <v>7</v>
      </c>
      <c r="AT5" s="251"/>
      <c r="AU5" s="251"/>
      <c r="AV5" s="252"/>
    </row>
    <row r="6" spans="2:48" ht="22.5" customHeight="1">
      <c r="B6" s="328" t="s">
        <v>8</v>
      </c>
      <c r="C6" s="329"/>
      <c r="D6" s="329"/>
      <c r="E6" s="329"/>
      <c r="F6" s="329"/>
      <c r="G6" s="329"/>
      <c r="H6" s="330"/>
      <c r="I6" s="46"/>
      <c r="J6" s="331"/>
      <c r="K6" s="331"/>
      <c r="L6" s="47"/>
      <c r="M6" s="46"/>
      <c r="N6" s="331"/>
      <c r="O6" s="331"/>
      <c r="P6" s="47"/>
      <c r="Q6" s="46"/>
      <c r="R6" s="331"/>
      <c r="S6" s="331"/>
      <c r="T6" s="47"/>
      <c r="U6" s="46"/>
      <c r="V6" s="331"/>
      <c r="W6" s="331"/>
      <c r="X6" s="47"/>
      <c r="Y6" s="46"/>
      <c r="Z6" s="331"/>
      <c r="AA6" s="331"/>
      <c r="AB6" s="47"/>
      <c r="AC6" s="46"/>
      <c r="AD6" s="331"/>
      <c r="AE6" s="331"/>
      <c r="AF6" s="48"/>
      <c r="AG6" s="46"/>
      <c r="AH6" s="331"/>
      <c r="AI6" s="331"/>
      <c r="AJ6" s="48"/>
      <c r="AK6" s="46"/>
      <c r="AL6" s="331"/>
      <c r="AM6" s="331"/>
      <c r="AN6" s="48"/>
      <c r="AO6" s="46"/>
      <c r="AP6" s="331"/>
      <c r="AQ6" s="331"/>
      <c r="AR6" s="47"/>
      <c r="AS6" s="49"/>
      <c r="AT6" s="332">
        <f>+J6+N6+R6+V6+Z6+AD6+AH6+AL6+AP6</f>
        <v>0</v>
      </c>
      <c r="AU6" s="332"/>
      <c r="AV6" s="50"/>
    </row>
    <row r="7" spans="2:48" ht="22.5" customHeight="1">
      <c r="B7" s="333" t="s">
        <v>9</v>
      </c>
      <c r="C7" s="334"/>
      <c r="D7" s="334"/>
      <c r="E7" s="334"/>
      <c r="F7" s="334"/>
      <c r="G7" s="334"/>
      <c r="H7" s="335"/>
      <c r="I7" s="46"/>
      <c r="J7" s="336"/>
      <c r="K7" s="336"/>
      <c r="L7" s="47"/>
      <c r="M7" s="46"/>
      <c r="N7" s="336"/>
      <c r="O7" s="336"/>
      <c r="P7" s="47"/>
      <c r="Q7" s="46"/>
      <c r="R7" s="336"/>
      <c r="S7" s="336"/>
      <c r="T7" s="47"/>
      <c r="U7" s="46"/>
      <c r="V7" s="336"/>
      <c r="W7" s="336"/>
      <c r="X7" s="47"/>
      <c r="Y7" s="46"/>
      <c r="Z7" s="336"/>
      <c r="AA7" s="336"/>
      <c r="AB7" s="47"/>
      <c r="AC7" s="46"/>
      <c r="AD7" s="336"/>
      <c r="AE7" s="336"/>
      <c r="AF7" s="48"/>
      <c r="AG7" s="46"/>
      <c r="AH7" s="336"/>
      <c r="AI7" s="336"/>
      <c r="AJ7" s="48"/>
      <c r="AK7" s="46"/>
      <c r="AL7" s="336"/>
      <c r="AM7" s="336"/>
      <c r="AN7" s="48"/>
      <c r="AO7" s="46"/>
      <c r="AP7" s="336"/>
      <c r="AQ7" s="336"/>
      <c r="AR7" s="47"/>
      <c r="AS7" s="55"/>
      <c r="AT7" s="337">
        <f aca="true" t="shared" si="0" ref="AT7:AT51">+J7+N7+R7+V7+Z7+AD7+AH7+AL7+AP7</f>
        <v>0</v>
      </c>
      <c r="AU7" s="337"/>
      <c r="AV7" s="56"/>
    </row>
    <row r="8" spans="2:48" ht="22.5" customHeight="1" thickBot="1">
      <c r="B8" s="338" t="s">
        <v>10</v>
      </c>
      <c r="C8" s="339"/>
      <c r="D8" s="339"/>
      <c r="E8" s="339"/>
      <c r="F8" s="339"/>
      <c r="G8" s="339"/>
      <c r="H8" s="340"/>
      <c r="I8" s="51"/>
      <c r="J8" s="341"/>
      <c r="K8" s="341"/>
      <c r="L8" s="52"/>
      <c r="M8" s="51"/>
      <c r="N8" s="342">
        <f>IF(M5="","",J52)</f>
      </c>
      <c r="O8" s="342"/>
      <c r="P8" s="52"/>
      <c r="Q8" s="51"/>
      <c r="R8" s="342">
        <f>IF(Q5="","",N52)</f>
      </c>
      <c r="S8" s="342"/>
      <c r="T8" s="52"/>
      <c r="U8" s="51"/>
      <c r="V8" s="342">
        <f>IF(U5="","",R52)</f>
      </c>
      <c r="W8" s="342"/>
      <c r="X8" s="52"/>
      <c r="Y8" s="51"/>
      <c r="Z8" s="342">
        <f>IF(Y5="","",V52)</f>
      </c>
      <c r="AA8" s="342"/>
      <c r="AB8" s="52"/>
      <c r="AC8" s="51"/>
      <c r="AD8" s="342">
        <f>IF(AC5="","",Z52)</f>
      </c>
      <c r="AE8" s="342"/>
      <c r="AF8" s="52"/>
      <c r="AG8" s="51"/>
      <c r="AH8" s="342">
        <f>IF(AG5="","",AD52)</f>
      </c>
      <c r="AI8" s="342"/>
      <c r="AJ8" s="52"/>
      <c r="AK8" s="51"/>
      <c r="AL8" s="342">
        <f>IF(AK5="","",AH52)</f>
      </c>
      <c r="AM8" s="342"/>
      <c r="AN8" s="52"/>
      <c r="AO8" s="53"/>
      <c r="AP8" s="342">
        <f>IF(AO5="","",AL52)</f>
      </c>
      <c r="AQ8" s="342"/>
      <c r="AR8" s="54"/>
      <c r="AS8" s="465"/>
      <c r="AT8" s="466"/>
      <c r="AU8" s="466"/>
      <c r="AV8" s="467"/>
    </row>
    <row r="9" spans="2:48" ht="17.25" customHeight="1">
      <c r="B9" s="343" t="s">
        <v>11</v>
      </c>
      <c r="C9" s="346" t="s">
        <v>12</v>
      </c>
      <c r="D9" s="349" t="s">
        <v>13</v>
      </c>
      <c r="E9" s="152"/>
      <c r="F9" s="352" t="s">
        <v>14</v>
      </c>
      <c r="G9" s="352"/>
      <c r="H9" s="153"/>
      <c r="I9" s="57"/>
      <c r="J9" s="353"/>
      <c r="K9" s="353"/>
      <c r="L9" s="58"/>
      <c r="M9" s="57"/>
      <c r="N9" s="353"/>
      <c r="O9" s="353"/>
      <c r="P9" s="58"/>
      <c r="Q9" s="57"/>
      <c r="R9" s="353"/>
      <c r="S9" s="353"/>
      <c r="T9" s="58"/>
      <c r="U9" s="57"/>
      <c r="V9" s="353"/>
      <c r="W9" s="353"/>
      <c r="X9" s="58"/>
      <c r="Y9" s="57"/>
      <c r="Z9" s="353"/>
      <c r="AA9" s="353"/>
      <c r="AB9" s="58"/>
      <c r="AC9" s="57"/>
      <c r="AD9" s="353"/>
      <c r="AE9" s="353"/>
      <c r="AF9" s="59"/>
      <c r="AG9" s="57"/>
      <c r="AH9" s="353"/>
      <c r="AI9" s="353"/>
      <c r="AJ9" s="59"/>
      <c r="AK9" s="57"/>
      <c r="AL9" s="353"/>
      <c r="AM9" s="353"/>
      <c r="AN9" s="59"/>
      <c r="AO9" s="57"/>
      <c r="AP9" s="353"/>
      <c r="AQ9" s="353"/>
      <c r="AR9" s="58"/>
      <c r="AS9" s="60"/>
      <c r="AT9" s="359">
        <f t="shared" si="0"/>
        <v>0</v>
      </c>
      <c r="AU9" s="359"/>
      <c r="AV9" s="61"/>
    </row>
    <row r="10" spans="2:48" ht="17.25" customHeight="1">
      <c r="B10" s="344"/>
      <c r="C10" s="347"/>
      <c r="D10" s="350"/>
      <c r="E10" s="154"/>
      <c r="F10" s="360" t="s">
        <v>15</v>
      </c>
      <c r="G10" s="360"/>
      <c r="H10" s="155"/>
      <c r="I10" s="62"/>
      <c r="J10" s="230"/>
      <c r="K10" s="230"/>
      <c r="L10" s="63"/>
      <c r="M10" s="62"/>
      <c r="N10" s="230"/>
      <c r="O10" s="230"/>
      <c r="P10" s="63"/>
      <c r="Q10" s="62"/>
      <c r="R10" s="230"/>
      <c r="S10" s="230"/>
      <c r="T10" s="63"/>
      <c r="U10" s="62"/>
      <c r="V10" s="230"/>
      <c r="W10" s="230"/>
      <c r="X10" s="63"/>
      <c r="Y10" s="62"/>
      <c r="Z10" s="230"/>
      <c r="AA10" s="230"/>
      <c r="AB10" s="63"/>
      <c r="AC10" s="62"/>
      <c r="AD10" s="230"/>
      <c r="AE10" s="230"/>
      <c r="AF10" s="64"/>
      <c r="AG10" s="62"/>
      <c r="AH10" s="230"/>
      <c r="AI10" s="230"/>
      <c r="AJ10" s="64"/>
      <c r="AK10" s="62"/>
      <c r="AL10" s="230"/>
      <c r="AM10" s="230"/>
      <c r="AN10" s="64"/>
      <c r="AO10" s="62"/>
      <c r="AP10" s="230"/>
      <c r="AQ10" s="230"/>
      <c r="AR10" s="63"/>
      <c r="AS10" s="65"/>
      <c r="AT10" s="258">
        <f t="shared" si="0"/>
        <v>0</v>
      </c>
      <c r="AU10" s="258"/>
      <c r="AV10" s="66"/>
    </row>
    <row r="11" spans="2:48" ht="17.25" customHeight="1">
      <c r="B11" s="344"/>
      <c r="C11" s="347"/>
      <c r="D11" s="350"/>
      <c r="E11" s="5"/>
      <c r="F11" s="354" t="s">
        <v>16</v>
      </c>
      <c r="G11" s="354"/>
      <c r="H11" s="6"/>
      <c r="I11" s="67" t="s">
        <v>0</v>
      </c>
      <c r="J11" s="230"/>
      <c r="K11" s="230"/>
      <c r="L11" s="68" t="s">
        <v>1</v>
      </c>
      <c r="M11" s="67" t="s">
        <v>0</v>
      </c>
      <c r="N11" s="230"/>
      <c r="O11" s="230"/>
      <c r="P11" s="68" t="s">
        <v>1</v>
      </c>
      <c r="Q11" s="67" t="s">
        <v>0</v>
      </c>
      <c r="R11" s="230"/>
      <c r="S11" s="230"/>
      <c r="T11" s="68" t="s">
        <v>1</v>
      </c>
      <c r="U11" s="67" t="s">
        <v>0</v>
      </c>
      <c r="V11" s="230"/>
      <c r="W11" s="230"/>
      <c r="X11" s="68" t="s">
        <v>1</v>
      </c>
      <c r="Y11" s="67" t="s">
        <v>0</v>
      </c>
      <c r="Z11" s="230"/>
      <c r="AA11" s="230"/>
      <c r="AB11" s="68" t="s">
        <v>1</v>
      </c>
      <c r="AC11" s="67" t="s">
        <v>0</v>
      </c>
      <c r="AD11" s="230"/>
      <c r="AE11" s="230"/>
      <c r="AF11" s="69" t="s">
        <v>1</v>
      </c>
      <c r="AG11" s="67" t="s">
        <v>0</v>
      </c>
      <c r="AH11" s="230"/>
      <c r="AI11" s="230"/>
      <c r="AJ11" s="69" t="s">
        <v>1</v>
      </c>
      <c r="AK11" s="67" t="s">
        <v>0</v>
      </c>
      <c r="AL11" s="230"/>
      <c r="AM11" s="230"/>
      <c r="AN11" s="69" t="s">
        <v>1</v>
      </c>
      <c r="AO11" s="67" t="s">
        <v>0</v>
      </c>
      <c r="AP11" s="230"/>
      <c r="AQ11" s="230"/>
      <c r="AR11" s="68" t="s">
        <v>1</v>
      </c>
      <c r="AS11" s="70"/>
      <c r="AT11" s="258">
        <f t="shared" si="0"/>
        <v>0</v>
      </c>
      <c r="AU11" s="258"/>
      <c r="AV11" s="71"/>
    </row>
    <row r="12" spans="2:48" ht="17.25" customHeight="1">
      <c r="B12" s="344"/>
      <c r="C12" s="347"/>
      <c r="D12" s="350"/>
      <c r="E12" s="154"/>
      <c r="F12" s="360" t="s">
        <v>92</v>
      </c>
      <c r="G12" s="360"/>
      <c r="H12" s="155"/>
      <c r="I12" s="62"/>
      <c r="J12" s="230"/>
      <c r="K12" s="230"/>
      <c r="L12" s="63"/>
      <c r="M12" s="62"/>
      <c r="N12" s="230"/>
      <c r="O12" s="230"/>
      <c r="P12" s="63"/>
      <c r="Q12" s="62"/>
      <c r="R12" s="230"/>
      <c r="S12" s="230"/>
      <c r="T12" s="63"/>
      <c r="U12" s="62"/>
      <c r="V12" s="230"/>
      <c r="W12" s="230"/>
      <c r="X12" s="63"/>
      <c r="Y12" s="62"/>
      <c r="Z12" s="230"/>
      <c r="AA12" s="230"/>
      <c r="AB12" s="63"/>
      <c r="AC12" s="62"/>
      <c r="AD12" s="230"/>
      <c r="AE12" s="230"/>
      <c r="AF12" s="64"/>
      <c r="AG12" s="62"/>
      <c r="AH12" s="230"/>
      <c r="AI12" s="230"/>
      <c r="AJ12" s="64"/>
      <c r="AK12" s="62"/>
      <c r="AL12" s="230"/>
      <c r="AM12" s="230"/>
      <c r="AN12" s="64"/>
      <c r="AO12" s="62"/>
      <c r="AP12" s="230"/>
      <c r="AQ12" s="230"/>
      <c r="AR12" s="63"/>
      <c r="AS12" s="65"/>
      <c r="AT12" s="258">
        <f t="shared" si="0"/>
        <v>0</v>
      </c>
      <c r="AU12" s="258"/>
      <c r="AV12" s="66"/>
    </row>
    <row r="13" spans="2:48" ht="17.25" customHeight="1">
      <c r="B13" s="344"/>
      <c r="C13" s="347"/>
      <c r="D13" s="350"/>
      <c r="E13" s="154"/>
      <c r="F13" s="360" t="s">
        <v>17</v>
      </c>
      <c r="G13" s="360"/>
      <c r="H13" s="155"/>
      <c r="I13" s="62"/>
      <c r="J13" s="230"/>
      <c r="K13" s="230"/>
      <c r="L13" s="63"/>
      <c r="M13" s="62"/>
      <c r="N13" s="230"/>
      <c r="O13" s="230"/>
      <c r="P13" s="63"/>
      <c r="Q13" s="62"/>
      <c r="R13" s="230"/>
      <c r="S13" s="230"/>
      <c r="T13" s="63"/>
      <c r="U13" s="62"/>
      <c r="V13" s="230"/>
      <c r="W13" s="230"/>
      <c r="X13" s="63"/>
      <c r="Y13" s="62"/>
      <c r="Z13" s="230"/>
      <c r="AA13" s="230"/>
      <c r="AB13" s="63"/>
      <c r="AC13" s="62"/>
      <c r="AD13" s="230"/>
      <c r="AE13" s="230"/>
      <c r="AF13" s="64"/>
      <c r="AG13" s="62"/>
      <c r="AH13" s="230"/>
      <c r="AI13" s="230"/>
      <c r="AJ13" s="64"/>
      <c r="AK13" s="62"/>
      <c r="AL13" s="230"/>
      <c r="AM13" s="230"/>
      <c r="AN13" s="64"/>
      <c r="AO13" s="62"/>
      <c r="AP13" s="230"/>
      <c r="AQ13" s="230"/>
      <c r="AR13" s="63"/>
      <c r="AS13" s="65"/>
      <c r="AT13" s="258">
        <f t="shared" si="0"/>
        <v>0</v>
      </c>
      <c r="AU13" s="258"/>
      <c r="AV13" s="66"/>
    </row>
    <row r="14" spans="2:48" ht="17.25" customHeight="1">
      <c r="B14" s="344"/>
      <c r="C14" s="347"/>
      <c r="D14" s="350"/>
      <c r="E14" s="5"/>
      <c r="F14" s="354" t="s">
        <v>18</v>
      </c>
      <c r="G14" s="354"/>
      <c r="H14" s="6"/>
      <c r="I14" s="67" t="s">
        <v>0</v>
      </c>
      <c r="J14" s="272"/>
      <c r="K14" s="272"/>
      <c r="L14" s="68" t="s">
        <v>1</v>
      </c>
      <c r="M14" s="67" t="s">
        <v>0</v>
      </c>
      <c r="N14" s="272"/>
      <c r="O14" s="272"/>
      <c r="P14" s="68"/>
      <c r="Q14" s="67"/>
      <c r="R14" s="272"/>
      <c r="S14" s="272"/>
      <c r="T14" s="68" t="s">
        <v>1</v>
      </c>
      <c r="U14" s="67" t="s">
        <v>0</v>
      </c>
      <c r="V14" s="272"/>
      <c r="W14" s="272"/>
      <c r="X14" s="68" t="s">
        <v>1</v>
      </c>
      <c r="Y14" s="67" t="s">
        <v>0</v>
      </c>
      <c r="Z14" s="272"/>
      <c r="AA14" s="272"/>
      <c r="AB14" s="68" t="s">
        <v>1</v>
      </c>
      <c r="AC14" s="67" t="s">
        <v>0</v>
      </c>
      <c r="AD14" s="272"/>
      <c r="AE14" s="272"/>
      <c r="AF14" s="69" t="s">
        <v>1</v>
      </c>
      <c r="AG14" s="67" t="s">
        <v>0</v>
      </c>
      <c r="AH14" s="272"/>
      <c r="AI14" s="272"/>
      <c r="AJ14" s="69" t="s">
        <v>1</v>
      </c>
      <c r="AK14" s="67" t="s">
        <v>0</v>
      </c>
      <c r="AL14" s="272"/>
      <c r="AM14" s="272"/>
      <c r="AN14" s="69" t="s">
        <v>1</v>
      </c>
      <c r="AO14" s="67" t="s">
        <v>0</v>
      </c>
      <c r="AP14" s="272"/>
      <c r="AQ14" s="272"/>
      <c r="AR14" s="68" t="s">
        <v>1</v>
      </c>
      <c r="AS14" s="70"/>
      <c r="AT14" s="258">
        <f t="shared" si="0"/>
        <v>0</v>
      </c>
      <c r="AU14" s="258"/>
      <c r="AV14" s="71"/>
    </row>
    <row r="15" spans="2:48" ht="17.25" customHeight="1">
      <c r="B15" s="344"/>
      <c r="C15" s="347"/>
      <c r="D15" s="351"/>
      <c r="E15" s="7"/>
      <c r="F15" s="361"/>
      <c r="G15" s="361"/>
      <c r="H15" s="8"/>
      <c r="I15" s="72"/>
      <c r="J15" s="230"/>
      <c r="K15" s="230"/>
      <c r="L15" s="73"/>
      <c r="M15" s="72"/>
      <c r="N15" s="269"/>
      <c r="O15" s="269"/>
      <c r="P15" s="73"/>
      <c r="Q15" s="72"/>
      <c r="R15" s="269"/>
      <c r="S15" s="269"/>
      <c r="T15" s="73"/>
      <c r="U15" s="72"/>
      <c r="V15" s="269"/>
      <c r="W15" s="269"/>
      <c r="X15" s="73"/>
      <c r="Y15" s="72"/>
      <c r="Z15" s="269"/>
      <c r="AA15" s="269"/>
      <c r="AB15" s="73"/>
      <c r="AC15" s="72"/>
      <c r="AD15" s="269"/>
      <c r="AE15" s="269"/>
      <c r="AF15" s="74"/>
      <c r="AG15" s="72"/>
      <c r="AH15" s="269"/>
      <c r="AI15" s="269"/>
      <c r="AJ15" s="74"/>
      <c r="AK15" s="72"/>
      <c r="AL15" s="269"/>
      <c r="AM15" s="269"/>
      <c r="AN15" s="74"/>
      <c r="AO15" s="72"/>
      <c r="AP15" s="269"/>
      <c r="AQ15" s="269"/>
      <c r="AR15" s="73"/>
      <c r="AS15" s="75"/>
      <c r="AT15" s="274">
        <f t="shared" si="0"/>
        <v>0</v>
      </c>
      <c r="AU15" s="274"/>
      <c r="AV15" s="76"/>
    </row>
    <row r="16" spans="2:48" ht="17.25" customHeight="1">
      <c r="B16" s="344"/>
      <c r="C16" s="347"/>
      <c r="D16" s="362" t="s">
        <v>19</v>
      </c>
      <c r="E16" s="363"/>
      <c r="F16" s="363"/>
      <c r="G16" s="363"/>
      <c r="H16" s="364"/>
      <c r="I16" s="77"/>
      <c r="J16" s="365"/>
      <c r="K16" s="365"/>
      <c r="L16" s="78"/>
      <c r="M16" s="77"/>
      <c r="N16" s="365"/>
      <c r="O16" s="365"/>
      <c r="P16" s="78"/>
      <c r="Q16" s="77"/>
      <c r="R16" s="365"/>
      <c r="S16" s="365"/>
      <c r="T16" s="78"/>
      <c r="U16" s="77"/>
      <c r="V16" s="365"/>
      <c r="W16" s="365"/>
      <c r="X16" s="78"/>
      <c r="Y16" s="77"/>
      <c r="Z16" s="365"/>
      <c r="AA16" s="365"/>
      <c r="AB16" s="78"/>
      <c r="AC16" s="77"/>
      <c r="AD16" s="365"/>
      <c r="AE16" s="365"/>
      <c r="AF16" s="79"/>
      <c r="AG16" s="77"/>
      <c r="AH16" s="365"/>
      <c r="AI16" s="365"/>
      <c r="AJ16" s="79"/>
      <c r="AK16" s="77"/>
      <c r="AL16" s="365"/>
      <c r="AM16" s="365"/>
      <c r="AN16" s="79"/>
      <c r="AO16" s="77"/>
      <c r="AP16" s="365"/>
      <c r="AQ16" s="365"/>
      <c r="AR16" s="78"/>
      <c r="AS16" s="80"/>
      <c r="AT16" s="332">
        <f t="shared" si="0"/>
        <v>0</v>
      </c>
      <c r="AU16" s="332"/>
      <c r="AV16" s="81"/>
    </row>
    <row r="17" spans="2:48" ht="17.25" customHeight="1">
      <c r="B17" s="344"/>
      <c r="C17" s="348"/>
      <c r="D17" s="366" t="s">
        <v>20</v>
      </c>
      <c r="E17" s="367"/>
      <c r="F17" s="367"/>
      <c r="G17" s="367"/>
      <c r="H17" s="368"/>
      <c r="I17" s="46"/>
      <c r="J17" s="369">
        <f>+J9+J10+J12+J13+J15+J16</f>
        <v>0</v>
      </c>
      <c r="K17" s="369"/>
      <c r="L17" s="47"/>
      <c r="M17" s="46"/>
      <c r="N17" s="369">
        <f>+N9+N10+N12+N13+N15+N16</f>
        <v>0</v>
      </c>
      <c r="O17" s="369"/>
      <c r="P17" s="47"/>
      <c r="Q17" s="46"/>
      <c r="R17" s="369">
        <f>+R9+R10+R12+R13+R15+R16</f>
        <v>0</v>
      </c>
      <c r="S17" s="369"/>
      <c r="T17" s="47"/>
      <c r="U17" s="46"/>
      <c r="V17" s="369">
        <f>+V9+V10+V12+V13+V15+V16</f>
        <v>0</v>
      </c>
      <c r="W17" s="369"/>
      <c r="X17" s="47"/>
      <c r="Y17" s="46"/>
      <c r="Z17" s="369">
        <f>+Z9+Z10+Z12+Z13+Z15+Z16</f>
        <v>0</v>
      </c>
      <c r="AA17" s="369"/>
      <c r="AB17" s="47"/>
      <c r="AC17" s="46"/>
      <c r="AD17" s="369">
        <f>+AD9+AD10+AD12+AD13+AD15+AD16</f>
        <v>0</v>
      </c>
      <c r="AE17" s="369"/>
      <c r="AF17" s="48"/>
      <c r="AG17" s="46"/>
      <c r="AH17" s="369">
        <f>+AH9+AH10+AH12+AH13+AH15+AH16</f>
        <v>0</v>
      </c>
      <c r="AI17" s="369"/>
      <c r="AJ17" s="48"/>
      <c r="AK17" s="46"/>
      <c r="AL17" s="369">
        <f>+AL9+AL10+AL12+AL13+AL15+AL16</f>
        <v>0</v>
      </c>
      <c r="AM17" s="369"/>
      <c r="AN17" s="48"/>
      <c r="AO17" s="46"/>
      <c r="AP17" s="369">
        <f>+AP9+AP10+AP12+AP13+AP15+AP16</f>
        <v>0</v>
      </c>
      <c r="AQ17" s="369"/>
      <c r="AR17" s="47"/>
      <c r="AS17" s="49"/>
      <c r="AT17" s="332">
        <f t="shared" si="0"/>
        <v>0</v>
      </c>
      <c r="AU17" s="332"/>
      <c r="AV17" s="50"/>
    </row>
    <row r="18" spans="2:48" ht="17.25" customHeight="1">
      <c r="B18" s="344"/>
      <c r="C18" s="370" t="s">
        <v>21</v>
      </c>
      <c r="D18" s="355" t="s">
        <v>22</v>
      </c>
      <c r="E18" s="156"/>
      <c r="F18" s="371" t="s">
        <v>23</v>
      </c>
      <c r="G18" s="371"/>
      <c r="H18" s="157"/>
      <c r="I18" s="82"/>
      <c r="J18" s="270"/>
      <c r="K18" s="270"/>
      <c r="L18" s="83"/>
      <c r="M18" s="82"/>
      <c r="N18" s="270"/>
      <c r="O18" s="270"/>
      <c r="P18" s="83"/>
      <c r="Q18" s="82"/>
      <c r="R18" s="270"/>
      <c r="S18" s="270"/>
      <c r="T18" s="83"/>
      <c r="U18" s="82"/>
      <c r="V18" s="270"/>
      <c r="W18" s="270"/>
      <c r="X18" s="83"/>
      <c r="Y18" s="82"/>
      <c r="Z18" s="270"/>
      <c r="AA18" s="270"/>
      <c r="AB18" s="83"/>
      <c r="AC18" s="82"/>
      <c r="AD18" s="270"/>
      <c r="AE18" s="270"/>
      <c r="AF18" s="84"/>
      <c r="AG18" s="82"/>
      <c r="AH18" s="270"/>
      <c r="AI18" s="270"/>
      <c r="AJ18" s="84"/>
      <c r="AK18" s="82"/>
      <c r="AL18" s="270"/>
      <c r="AM18" s="270"/>
      <c r="AN18" s="84"/>
      <c r="AO18" s="82"/>
      <c r="AP18" s="270"/>
      <c r="AQ18" s="270"/>
      <c r="AR18" s="83"/>
      <c r="AS18" s="85"/>
      <c r="AT18" s="266">
        <f t="shared" si="0"/>
        <v>0</v>
      </c>
      <c r="AU18" s="266"/>
      <c r="AV18" s="86"/>
    </row>
    <row r="19" spans="2:48" ht="17.25" customHeight="1">
      <c r="B19" s="344"/>
      <c r="C19" s="347"/>
      <c r="D19" s="356"/>
      <c r="E19" s="158"/>
      <c r="F19" s="372" t="s">
        <v>24</v>
      </c>
      <c r="G19" s="372"/>
      <c r="H19" s="159"/>
      <c r="I19" s="62"/>
      <c r="J19" s="272"/>
      <c r="K19" s="272"/>
      <c r="L19" s="63"/>
      <c r="M19" s="62"/>
      <c r="N19" s="272"/>
      <c r="O19" s="272"/>
      <c r="P19" s="63"/>
      <c r="Q19" s="62"/>
      <c r="R19" s="272"/>
      <c r="S19" s="272"/>
      <c r="T19" s="63"/>
      <c r="U19" s="62"/>
      <c r="V19" s="272"/>
      <c r="W19" s="272"/>
      <c r="X19" s="63"/>
      <c r="Y19" s="62"/>
      <c r="Z19" s="272"/>
      <c r="AA19" s="272"/>
      <c r="AB19" s="63"/>
      <c r="AC19" s="62"/>
      <c r="AD19" s="272"/>
      <c r="AE19" s="272"/>
      <c r="AF19" s="64"/>
      <c r="AG19" s="62"/>
      <c r="AH19" s="272"/>
      <c r="AI19" s="272"/>
      <c r="AJ19" s="64"/>
      <c r="AK19" s="62"/>
      <c r="AL19" s="272"/>
      <c r="AM19" s="272"/>
      <c r="AN19" s="64"/>
      <c r="AO19" s="62"/>
      <c r="AP19" s="272"/>
      <c r="AQ19" s="272"/>
      <c r="AR19" s="63"/>
      <c r="AS19" s="65"/>
      <c r="AT19" s="258">
        <f t="shared" si="0"/>
        <v>0</v>
      </c>
      <c r="AU19" s="258"/>
      <c r="AV19" s="66"/>
    </row>
    <row r="20" spans="2:48" ht="17.25" customHeight="1">
      <c r="B20" s="344"/>
      <c r="C20" s="347"/>
      <c r="D20" s="356"/>
      <c r="E20" s="9"/>
      <c r="F20" s="354" t="s">
        <v>25</v>
      </c>
      <c r="G20" s="354"/>
      <c r="H20" s="6"/>
      <c r="I20" s="67" t="s">
        <v>0</v>
      </c>
      <c r="J20" s="272"/>
      <c r="K20" s="272"/>
      <c r="L20" s="68" t="s">
        <v>1</v>
      </c>
      <c r="M20" s="67" t="s">
        <v>0</v>
      </c>
      <c r="N20" s="272"/>
      <c r="O20" s="272"/>
      <c r="P20" s="68" t="s">
        <v>1</v>
      </c>
      <c r="Q20" s="67" t="s">
        <v>0</v>
      </c>
      <c r="R20" s="272"/>
      <c r="S20" s="272"/>
      <c r="T20" s="68" t="s">
        <v>1</v>
      </c>
      <c r="U20" s="67" t="s">
        <v>0</v>
      </c>
      <c r="V20" s="272"/>
      <c r="W20" s="272"/>
      <c r="X20" s="68" t="s">
        <v>1</v>
      </c>
      <c r="Y20" s="67" t="s">
        <v>0</v>
      </c>
      <c r="Z20" s="272"/>
      <c r="AA20" s="272"/>
      <c r="AB20" s="68" t="s">
        <v>1</v>
      </c>
      <c r="AC20" s="67" t="s">
        <v>0</v>
      </c>
      <c r="AD20" s="272"/>
      <c r="AE20" s="272"/>
      <c r="AF20" s="69" t="s">
        <v>1</v>
      </c>
      <c r="AG20" s="67" t="s">
        <v>0</v>
      </c>
      <c r="AH20" s="272"/>
      <c r="AI20" s="272"/>
      <c r="AJ20" s="69" t="s">
        <v>1</v>
      </c>
      <c r="AK20" s="67" t="s">
        <v>0</v>
      </c>
      <c r="AL20" s="272"/>
      <c r="AM20" s="272"/>
      <c r="AN20" s="69" t="s">
        <v>1</v>
      </c>
      <c r="AO20" s="67" t="s">
        <v>0</v>
      </c>
      <c r="AP20" s="272"/>
      <c r="AQ20" s="272"/>
      <c r="AR20" s="68" t="s">
        <v>1</v>
      </c>
      <c r="AS20" s="70"/>
      <c r="AT20" s="258">
        <f t="shared" si="0"/>
        <v>0</v>
      </c>
      <c r="AU20" s="258"/>
      <c r="AV20" s="71"/>
    </row>
    <row r="21" spans="2:48" ht="17.25" customHeight="1">
      <c r="B21" s="344"/>
      <c r="C21" s="347"/>
      <c r="D21" s="356"/>
      <c r="E21" s="158"/>
      <c r="F21" s="372" t="s">
        <v>26</v>
      </c>
      <c r="G21" s="372"/>
      <c r="H21" s="159"/>
      <c r="I21" s="62"/>
      <c r="J21" s="272"/>
      <c r="K21" s="272"/>
      <c r="L21" s="63"/>
      <c r="M21" s="62"/>
      <c r="N21" s="272"/>
      <c r="O21" s="272"/>
      <c r="P21" s="63"/>
      <c r="Q21" s="62"/>
      <c r="R21" s="272"/>
      <c r="S21" s="272"/>
      <c r="T21" s="63"/>
      <c r="U21" s="62"/>
      <c r="V21" s="272"/>
      <c r="W21" s="272"/>
      <c r="X21" s="63"/>
      <c r="Y21" s="62"/>
      <c r="Z21" s="272"/>
      <c r="AA21" s="272"/>
      <c r="AB21" s="63"/>
      <c r="AC21" s="62"/>
      <c r="AD21" s="272"/>
      <c r="AE21" s="272"/>
      <c r="AF21" s="64"/>
      <c r="AG21" s="62"/>
      <c r="AH21" s="272"/>
      <c r="AI21" s="272"/>
      <c r="AJ21" s="64"/>
      <c r="AK21" s="62"/>
      <c r="AL21" s="272"/>
      <c r="AM21" s="272"/>
      <c r="AN21" s="64"/>
      <c r="AO21" s="62"/>
      <c r="AP21" s="272"/>
      <c r="AQ21" s="272"/>
      <c r="AR21" s="63"/>
      <c r="AS21" s="65"/>
      <c r="AT21" s="258">
        <f t="shared" si="0"/>
        <v>0</v>
      </c>
      <c r="AU21" s="258"/>
      <c r="AV21" s="66"/>
    </row>
    <row r="22" spans="2:48" ht="17.25" customHeight="1">
      <c r="B22" s="344"/>
      <c r="C22" s="347"/>
      <c r="D22" s="357"/>
      <c r="E22" s="10"/>
      <c r="F22" s="361"/>
      <c r="G22" s="361"/>
      <c r="H22" s="11"/>
      <c r="I22" s="87"/>
      <c r="J22" s="269"/>
      <c r="K22" s="269"/>
      <c r="L22" s="88"/>
      <c r="M22" s="87"/>
      <c r="N22" s="269"/>
      <c r="O22" s="269"/>
      <c r="P22" s="88"/>
      <c r="Q22" s="87"/>
      <c r="R22" s="269"/>
      <c r="S22" s="269"/>
      <c r="T22" s="88"/>
      <c r="U22" s="87"/>
      <c r="V22" s="269"/>
      <c r="W22" s="269"/>
      <c r="X22" s="88"/>
      <c r="Y22" s="87"/>
      <c r="Z22" s="269"/>
      <c r="AA22" s="269"/>
      <c r="AB22" s="88"/>
      <c r="AC22" s="87"/>
      <c r="AD22" s="269"/>
      <c r="AE22" s="269"/>
      <c r="AF22" s="89"/>
      <c r="AG22" s="87"/>
      <c r="AH22" s="269"/>
      <c r="AI22" s="269"/>
      <c r="AJ22" s="89"/>
      <c r="AK22" s="87"/>
      <c r="AL22" s="269"/>
      <c r="AM22" s="269"/>
      <c r="AN22" s="89"/>
      <c r="AO22" s="87"/>
      <c r="AP22" s="269"/>
      <c r="AQ22" s="269"/>
      <c r="AR22" s="88"/>
      <c r="AS22" s="90"/>
      <c r="AT22" s="274">
        <f t="shared" si="0"/>
        <v>0</v>
      </c>
      <c r="AU22" s="274"/>
      <c r="AV22" s="91"/>
    </row>
    <row r="23" spans="2:48" ht="17.25" customHeight="1">
      <c r="B23" s="344"/>
      <c r="C23" s="347"/>
      <c r="D23" s="355" t="s">
        <v>27</v>
      </c>
      <c r="E23" s="156"/>
      <c r="F23" s="371" t="s">
        <v>28</v>
      </c>
      <c r="G23" s="371"/>
      <c r="H23" s="157"/>
      <c r="I23" s="82"/>
      <c r="J23" s="270"/>
      <c r="K23" s="270"/>
      <c r="L23" s="83"/>
      <c r="M23" s="82"/>
      <c r="N23" s="270"/>
      <c r="O23" s="270"/>
      <c r="P23" s="83"/>
      <c r="Q23" s="82"/>
      <c r="R23" s="270"/>
      <c r="S23" s="270"/>
      <c r="T23" s="83"/>
      <c r="U23" s="82"/>
      <c r="V23" s="270"/>
      <c r="W23" s="270"/>
      <c r="X23" s="83"/>
      <c r="Y23" s="82"/>
      <c r="Z23" s="270"/>
      <c r="AA23" s="270"/>
      <c r="AB23" s="83"/>
      <c r="AC23" s="82"/>
      <c r="AD23" s="270"/>
      <c r="AE23" s="270"/>
      <c r="AF23" s="84"/>
      <c r="AG23" s="82"/>
      <c r="AH23" s="270"/>
      <c r="AI23" s="270"/>
      <c r="AJ23" s="84"/>
      <c r="AK23" s="82"/>
      <c r="AL23" s="270"/>
      <c r="AM23" s="270"/>
      <c r="AN23" s="84"/>
      <c r="AO23" s="82"/>
      <c r="AP23" s="270"/>
      <c r="AQ23" s="270"/>
      <c r="AR23" s="83"/>
      <c r="AS23" s="85"/>
      <c r="AT23" s="266">
        <f t="shared" si="0"/>
        <v>0</v>
      </c>
      <c r="AU23" s="266"/>
      <c r="AV23" s="86"/>
    </row>
    <row r="24" spans="2:48" ht="17.25" customHeight="1">
      <c r="B24" s="344"/>
      <c r="C24" s="347"/>
      <c r="D24" s="356"/>
      <c r="E24" s="158"/>
      <c r="F24" s="372" t="s">
        <v>29</v>
      </c>
      <c r="G24" s="372"/>
      <c r="H24" s="159"/>
      <c r="I24" s="62"/>
      <c r="J24" s="272"/>
      <c r="K24" s="272"/>
      <c r="L24" s="63"/>
      <c r="M24" s="62"/>
      <c r="N24" s="272"/>
      <c r="O24" s="272"/>
      <c r="P24" s="63"/>
      <c r="Q24" s="62"/>
      <c r="R24" s="272"/>
      <c r="S24" s="272"/>
      <c r="T24" s="63"/>
      <c r="U24" s="62"/>
      <c r="V24" s="272"/>
      <c r="W24" s="272"/>
      <c r="X24" s="63"/>
      <c r="Y24" s="62"/>
      <c r="Z24" s="272"/>
      <c r="AA24" s="272"/>
      <c r="AB24" s="63"/>
      <c r="AC24" s="62"/>
      <c r="AD24" s="272"/>
      <c r="AE24" s="272"/>
      <c r="AF24" s="64"/>
      <c r="AG24" s="62"/>
      <c r="AH24" s="272"/>
      <c r="AI24" s="272"/>
      <c r="AJ24" s="64"/>
      <c r="AK24" s="62"/>
      <c r="AL24" s="272"/>
      <c r="AM24" s="272"/>
      <c r="AN24" s="64"/>
      <c r="AO24" s="62"/>
      <c r="AP24" s="272"/>
      <c r="AQ24" s="272"/>
      <c r="AR24" s="63"/>
      <c r="AS24" s="65"/>
      <c r="AT24" s="258">
        <f t="shared" si="0"/>
        <v>0</v>
      </c>
      <c r="AU24" s="258"/>
      <c r="AV24" s="66"/>
    </row>
    <row r="25" spans="2:48" ht="17.25" customHeight="1">
      <c r="B25" s="344"/>
      <c r="C25" s="347"/>
      <c r="D25" s="356"/>
      <c r="E25" s="9"/>
      <c r="F25" s="358"/>
      <c r="G25" s="358"/>
      <c r="H25" s="6"/>
      <c r="I25" s="62"/>
      <c r="J25" s="272"/>
      <c r="K25" s="272"/>
      <c r="L25" s="63"/>
      <c r="M25" s="62"/>
      <c r="N25" s="272"/>
      <c r="O25" s="272"/>
      <c r="P25" s="63"/>
      <c r="Q25" s="62"/>
      <c r="R25" s="272"/>
      <c r="S25" s="272"/>
      <c r="T25" s="63"/>
      <c r="U25" s="62"/>
      <c r="V25" s="272"/>
      <c r="W25" s="272"/>
      <c r="X25" s="63"/>
      <c r="Y25" s="62"/>
      <c r="Z25" s="272"/>
      <c r="AA25" s="272"/>
      <c r="AB25" s="63"/>
      <c r="AC25" s="62"/>
      <c r="AD25" s="272"/>
      <c r="AE25" s="272"/>
      <c r="AF25" s="64"/>
      <c r="AG25" s="62"/>
      <c r="AH25" s="272"/>
      <c r="AI25" s="272"/>
      <c r="AJ25" s="64"/>
      <c r="AK25" s="62"/>
      <c r="AL25" s="272"/>
      <c r="AM25" s="272"/>
      <c r="AN25" s="64"/>
      <c r="AO25" s="62"/>
      <c r="AP25" s="272"/>
      <c r="AQ25" s="272"/>
      <c r="AR25" s="63"/>
      <c r="AS25" s="65"/>
      <c r="AT25" s="258">
        <f t="shared" si="0"/>
        <v>0</v>
      </c>
      <c r="AU25" s="258"/>
      <c r="AV25" s="66"/>
    </row>
    <row r="26" spans="2:48" ht="17.25" customHeight="1">
      <c r="B26" s="344"/>
      <c r="C26" s="347"/>
      <c r="D26" s="356"/>
      <c r="E26" s="9"/>
      <c r="F26" s="358"/>
      <c r="G26" s="358"/>
      <c r="H26" s="6"/>
      <c r="I26" s="62"/>
      <c r="J26" s="272"/>
      <c r="K26" s="272"/>
      <c r="L26" s="63"/>
      <c r="M26" s="62"/>
      <c r="N26" s="272"/>
      <c r="O26" s="272"/>
      <c r="P26" s="63"/>
      <c r="Q26" s="62"/>
      <c r="R26" s="272"/>
      <c r="S26" s="272"/>
      <c r="T26" s="63"/>
      <c r="U26" s="62"/>
      <c r="V26" s="272"/>
      <c r="W26" s="272"/>
      <c r="X26" s="63"/>
      <c r="Y26" s="62"/>
      <c r="Z26" s="272"/>
      <c r="AA26" s="272"/>
      <c r="AB26" s="63"/>
      <c r="AC26" s="62"/>
      <c r="AD26" s="272"/>
      <c r="AE26" s="272"/>
      <c r="AF26" s="64"/>
      <c r="AG26" s="62"/>
      <c r="AH26" s="272"/>
      <c r="AI26" s="272"/>
      <c r="AJ26" s="64"/>
      <c r="AK26" s="62"/>
      <c r="AL26" s="272"/>
      <c r="AM26" s="272"/>
      <c r="AN26" s="64"/>
      <c r="AO26" s="62"/>
      <c r="AP26" s="272"/>
      <c r="AQ26" s="272"/>
      <c r="AR26" s="63"/>
      <c r="AS26" s="65"/>
      <c r="AT26" s="258">
        <f t="shared" si="0"/>
        <v>0</v>
      </c>
      <c r="AU26" s="258"/>
      <c r="AV26" s="66"/>
    </row>
    <row r="27" spans="2:48" ht="17.25" customHeight="1">
      <c r="B27" s="344"/>
      <c r="C27" s="347"/>
      <c r="D27" s="357"/>
      <c r="E27" s="160"/>
      <c r="F27" s="373" t="s">
        <v>30</v>
      </c>
      <c r="G27" s="373"/>
      <c r="H27" s="161"/>
      <c r="I27" s="87"/>
      <c r="J27" s="269"/>
      <c r="K27" s="269"/>
      <c r="L27" s="88"/>
      <c r="M27" s="87"/>
      <c r="N27" s="269"/>
      <c r="O27" s="269"/>
      <c r="P27" s="88"/>
      <c r="Q27" s="87"/>
      <c r="R27" s="269"/>
      <c r="S27" s="269"/>
      <c r="T27" s="88"/>
      <c r="U27" s="87"/>
      <c r="V27" s="269"/>
      <c r="W27" s="269"/>
      <c r="X27" s="88"/>
      <c r="Y27" s="87"/>
      <c r="Z27" s="269"/>
      <c r="AA27" s="269"/>
      <c r="AB27" s="88"/>
      <c r="AC27" s="87"/>
      <c r="AD27" s="269"/>
      <c r="AE27" s="269"/>
      <c r="AF27" s="89"/>
      <c r="AG27" s="87"/>
      <c r="AH27" s="269"/>
      <c r="AI27" s="269"/>
      <c r="AJ27" s="89"/>
      <c r="AK27" s="87"/>
      <c r="AL27" s="269"/>
      <c r="AM27" s="269"/>
      <c r="AN27" s="89"/>
      <c r="AO27" s="87"/>
      <c r="AP27" s="269"/>
      <c r="AQ27" s="269"/>
      <c r="AR27" s="88"/>
      <c r="AS27" s="90"/>
      <c r="AT27" s="274">
        <f t="shared" si="0"/>
        <v>0</v>
      </c>
      <c r="AU27" s="274"/>
      <c r="AV27" s="91"/>
    </row>
    <row r="28" spans="2:48" ht="17.25" customHeight="1">
      <c r="B28" s="344"/>
      <c r="C28" s="348"/>
      <c r="D28" s="366" t="s">
        <v>31</v>
      </c>
      <c r="E28" s="367"/>
      <c r="F28" s="367"/>
      <c r="G28" s="367"/>
      <c r="H28" s="368"/>
      <c r="I28" s="46"/>
      <c r="J28" s="369">
        <f>+J18+J19+J21+J22+J23+J24+J25+J26+J27</f>
        <v>0</v>
      </c>
      <c r="K28" s="369"/>
      <c r="L28" s="47"/>
      <c r="M28" s="46"/>
      <c r="N28" s="369">
        <f>+N18+N19+N21+N22+N23+N24+N25+N26+N27</f>
        <v>0</v>
      </c>
      <c r="O28" s="369"/>
      <c r="P28" s="47"/>
      <c r="Q28" s="46"/>
      <c r="R28" s="369">
        <f>+R18+R19+R21+R22+R23+R24+R25+R26+R27</f>
        <v>0</v>
      </c>
      <c r="S28" s="369"/>
      <c r="T28" s="47"/>
      <c r="U28" s="46"/>
      <c r="V28" s="369">
        <f>+V18+V19+V21+V22+V23+V24+V25+V26+V27</f>
        <v>0</v>
      </c>
      <c r="W28" s="369"/>
      <c r="X28" s="47"/>
      <c r="Y28" s="46"/>
      <c r="Z28" s="369">
        <f>+Z18+Z19+Z21+Z22+Z23+Z24+Z25+Z26+Z27</f>
        <v>0</v>
      </c>
      <c r="AA28" s="369"/>
      <c r="AB28" s="47"/>
      <c r="AC28" s="46"/>
      <c r="AD28" s="369">
        <f>+AD18+AD19+AD21+AD22+AD23+AD24+AD25+AD26+AD27</f>
        <v>0</v>
      </c>
      <c r="AE28" s="369"/>
      <c r="AF28" s="48"/>
      <c r="AG28" s="46"/>
      <c r="AH28" s="369">
        <f>+AH18+AH19+AH21+AH22+AH23+AH24+AH25+AH26+AH27</f>
        <v>0</v>
      </c>
      <c r="AI28" s="369"/>
      <c r="AJ28" s="48"/>
      <c r="AK28" s="46"/>
      <c r="AL28" s="369">
        <f>+AL18+AL19+AL21+AL22+AL23+AL24+AL25+AL26+AL27</f>
        <v>0</v>
      </c>
      <c r="AM28" s="369"/>
      <c r="AN28" s="48"/>
      <c r="AO28" s="46"/>
      <c r="AP28" s="369">
        <f>+AP18+AP19+AP21+AP22+AP23+AP24+AP25+AP26+AP27</f>
        <v>0</v>
      </c>
      <c r="AQ28" s="369"/>
      <c r="AR28" s="47"/>
      <c r="AS28" s="49"/>
      <c r="AT28" s="332">
        <f t="shared" si="0"/>
        <v>0</v>
      </c>
      <c r="AU28" s="332"/>
      <c r="AV28" s="50"/>
    </row>
    <row r="29" spans="2:48" ht="22.5" customHeight="1" thickBot="1">
      <c r="B29" s="345"/>
      <c r="C29" s="374" t="s">
        <v>32</v>
      </c>
      <c r="D29" s="374"/>
      <c r="E29" s="374"/>
      <c r="F29" s="374"/>
      <c r="G29" s="374"/>
      <c r="H29" s="375"/>
      <c r="I29" s="92"/>
      <c r="J29" s="277">
        <f>+J17-J28</f>
        <v>0</v>
      </c>
      <c r="K29" s="277"/>
      <c r="L29" s="93"/>
      <c r="M29" s="92"/>
      <c r="N29" s="277">
        <f>+N17-N28</f>
        <v>0</v>
      </c>
      <c r="O29" s="277"/>
      <c r="P29" s="93"/>
      <c r="Q29" s="92"/>
      <c r="R29" s="277">
        <f>+R17-R28</f>
        <v>0</v>
      </c>
      <c r="S29" s="277"/>
      <c r="T29" s="93"/>
      <c r="U29" s="92"/>
      <c r="V29" s="277">
        <f>+V17-V28</f>
        <v>0</v>
      </c>
      <c r="W29" s="277"/>
      <c r="X29" s="93"/>
      <c r="Y29" s="92"/>
      <c r="Z29" s="277">
        <f>+Z17-Z28</f>
        <v>0</v>
      </c>
      <c r="AA29" s="277"/>
      <c r="AB29" s="93"/>
      <c r="AC29" s="92"/>
      <c r="AD29" s="277">
        <f>+AD17-AD28</f>
        <v>0</v>
      </c>
      <c r="AE29" s="277"/>
      <c r="AF29" s="94"/>
      <c r="AG29" s="92"/>
      <c r="AH29" s="277">
        <f>+AH17-AH28</f>
        <v>0</v>
      </c>
      <c r="AI29" s="277"/>
      <c r="AJ29" s="94"/>
      <c r="AK29" s="92"/>
      <c r="AL29" s="277">
        <f>+AL17-AL28</f>
        <v>0</v>
      </c>
      <c r="AM29" s="277"/>
      <c r="AN29" s="94"/>
      <c r="AO29" s="92"/>
      <c r="AP29" s="277">
        <f>+AP17-AP28</f>
        <v>0</v>
      </c>
      <c r="AQ29" s="277"/>
      <c r="AR29" s="93"/>
      <c r="AS29" s="95"/>
      <c r="AT29" s="279">
        <f t="shared" si="0"/>
        <v>0</v>
      </c>
      <c r="AU29" s="279"/>
      <c r="AV29" s="96"/>
    </row>
    <row r="30" spans="2:48" ht="17.25" customHeight="1">
      <c r="B30" s="343" t="s">
        <v>33</v>
      </c>
      <c r="C30" s="376" t="s">
        <v>34</v>
      </c>
      <c r="D30" s="379" t="s">
        <v>35</v>
      </c>
      <c r="E30" s="380"/>
      <c r="F30" s="380"/>
      <c r="G30" s="380"/>
      <c r="H30" s="381"/>
      <c r="I30" s="57"/>
      <c r="J30" s="382"/>
      <c r="K30" s="382"/>
      <c r="L30" s="58"/>
      <c r="M30" s="57"/>
      <c r="N30" s="382"/>
      <c r="O30" s="382"/>
      <c r="P30" s="58"/>
      <c r="Q30" s="57"/>
      <c r="R30" s="382"/>
      <c r="S30" s="382"/>
      <c r="T30" s="58"/>
      <c r="U30" s="57"/>
      <c r="V30" s="382"/>
      <c r="W30" s="382"/>
      <c r="X30" s="58"/>
      <c r="Y30" s="57"/>
      <c r="Z30" s="382"/>
      <c r="AA30" s="382"/>
      <c r="AB30" s="58"/>
      <c r="AC30" s="57"/>
      <c r="AD30" s="382"/>
      <c r="AE30" s="382"/>
      <c r="AF30" s="59"/>
      <c r="AG30" s="57"/>
      <c r="AH30" s="382"/>
      <c r="AI30" s="382"/>
      <c r="AJ30" s="59"/>
      <c r="AK30" s="57"/>
      <c r="AL30" s="382"/>
      <c r="AM30" s="382"/>
      <c r="AN30" s="59"/>
      <c r="AO30" s="57"/>
      <c r="AP30" s="382"/>
      <c r="AQ30" s="382"/>
      <c r="AR30" s="58"/>
      <c r="AS30" s="60"/>
      <c r="AT30" s="359">
        <f t="shared" si="0"/>
        <v>0</v>
      </c>
      <c r="AU30" s="359"/>
      <c r="AV30" s="61"/>
    </row>
    <row r="31" spans="2:48" ht="17.25" customHeight="1">
      <c r="B31" s="344"/>
      <c r="C31" s="377"/>
      <c r="D31" s="386"/>
      <c r="E31" s="387"/>
      <c r="F31" s="387"/>
      <c r="G31" s="387"/>
      <c r="H31" s="388"/>
      <c r="I31" s="87"/>
      <c r="J31" s="269"/>
      <c r="K31" s="269"/>
      <c r="L31" s="88"/>
      <c r="M31" s="87"/>
      <c r="N31" s="269"/>
      <c r="O31" s="269"/>
      <c r="P31" s="88"/>
      <c r="Q31" s="87"/>
      <c r="R31" s="269"/>
      <c r="S31" s="269"/>
      <c r="T31" s="88"/>
      <c r="U31" s="87"/>
      <c r="V31" s="269"/>
      <c r="W31" s="269"/>
      <c r="X31" s="88"/>
      <c r="Y31" s="87"/>
      <c r="Z31" s="269"/>
      <c r="AA31" s="269"/>
      <c r="AB31" s="88"/>
      <c r="AC31" s="87"/>
      <c r="AD31" s="269"/>
      <c r="AE31" s="269"/>
      <c r="AF31" s="89"/>
      <c r="AG31" s="87"/>
      <c r="AH31" s="269"/>
      <c r="AI31" s="269"/>
      <c r="AJ31" s="89"/>
      <c r="AK31" s="87"/>
      <c r="AL31" s="269"/>
      <c r="AM31" s="269"/>
      <c r="AN31" s="89"/>
      <c r="AO31" s="87"/>
      <c r="AP31" s="269"/>
      <c r="AQ31" s="269"/>
      <c r="AR31" s="88"/>
      <c r="AS31" s="90"/>
      <c r="AT31" s="274">
        <f t="shared" si="0"/>
        <v>0</v>
      </c>
      <c r="AU31" s="274"/>
      <c r="AV31" s="91"/>
    </row>
    <row r="32" spans="2:48" ht="17.25" customHeight="1">
      <c r="B32" s="344"/>
      <c r="C32" s="378"/>
      <c r="D32" s="366" t="s">
        <v>20</v>
      </c>
      <c r="E32" s="367"/>
      <c r="F32" s="367"/>
      <c r="G32" s="367"/>
      <c r="H32" s="368"/>
      <c r="I32" s="46"/>
      <c r="J32" s="369">
        <f>SUM(J30:K31)</f>
        <v>0</v>
      </c>
      <c r="K32" s="369"/>
      <c r="L32" s="47"/>
      <c r="M32" s="46"/>
      <c r="N32" s="369">
        <f>SUM(N30:O31)</f>
        <v>0</v>
      </c>
      <c r="O32" s="369"/>
      <c r="P32" s="47"/>
      <c r="Q32" s="46"/>
      <c r="R32" s="369">
        <f>SUM(R30:S31)</f>
        <v>0</v>
      </c>
      <c r="S32" s="369"/>
      <c r="T32" s="47"/>
      <c r="U32" s="46"/>
      <c r="V32" s="369">
        <f>SUM(V30:W31)</f>
        <v>0</v>
      </c>
      <c r="W32" s="369"/>
      <c r="X32" s="47"/>
      <c r="Y32" s="46"/>
      <c r="Z32" s="369">
        <f>SUM(Z30:AA31)</f>
        <v>0</v>
      </c>
      <c r="AA32" s="369"/>
      <c r="AB32" s="47"/>
      <c r="AC32" s="46"/>
      <c r="AD32" s="369">
        <f>SUM(AD30:AE31)</f>
        <v>0</v>
      </c>
      <c r="AE32" s="369"/>
      <c r="AF32" s="48"/>
      <c r="AG32" s="46"/>
      <c r="AH32" s="369">
        <f>SUM(AH30:AI31)</f>
        <v>0</v>
      </c>
      <c r="AI32" s="369"/>
      <c r="AJ32" s="48"/>
      <c r="AK32" s="46"/>
      <c r="AL32" s="369">
        <f>SUM(AL30:AM31)</f>
        <v>0</v>
      </c>
      <c r="AM32" s="369"/>
      <c r="AN32" s="48"/>
      <c r="AO32" s="46"/>
      <c r="AP32" s="369">
        <f>SUM(AP30:AQ31)</f>
        <v>0</v>
      </c>
      <c r="AQ32" s="369"/>
      <c r="AR32" s="47"/>
      <c r="AS32" s="49"/>
      <c r="AT32" s="332">
        <f t="shared" si="0"/>
        <v>0</v>
      </c>
      <c r="AU32" s="332"/>
      <c r="AV32" s="50"/>
    </row>
    <row r="33" spans="2:48" ht="17.25" customHeight="1">
      <c r="B33" s="344"/>
      <c r="C33" s="370" t="s">
        <v>21</v>
      </c>
      <c r="D33" s="389" t="s">
        <v>36</v>
      </c>
      <c r="E33" s="390"/>
      <c r="F33" s="390"/>
      <c r="G33" s="390"/>
      <c r="H33" s="391"/>
      <c r="I33" s="82"/>
      <c r="J33" s="270"/>
      <c r="K33" s="270"/>
      <c r="L33" s="83"/>
      <c r="M33" s="82"/>
      <c r="N33" s="270"/>
      <c r="O33" s="270"/>
      <c r="P33" s="83"/>
      <c r="Q33" s="82"/>
      <c r="R33" s="270"/>
      <c r="S33" s="270"/>
      <c r="T33" s="83"/>
      <c r="U33" s="82"/>
      <c r="V33" s="270"/>
      <c r="W33" s="270"/>
      <c r="X33" s="83"/>
      <c r="Y33" s="82"/>
      <c r="Z33" s="270"/>
      <c r="AA33" s="270"/>
      <c r="AB33" s="83"/>
      <c r="AC33" s="82"/>
      <c r="AD33" s="270"/>
      <c r="AE33" s="270"/>
      <c r="AF33" s="84"/>
      <c r="AG33" s="82"/>
      <c r="AH33" s="270"/>
      <c r="AI33" s="270"/>
      <c r="AJ33" s="84"/>
      <c r="AK33" s="82"/>
      <c r="AL33" s="270"/>
      <c r="AM33" s="270"/>
      <c r="AN33" s="84"/>
      <c r="AO33" s="82"/>
      <c r="AP33" s="270"/>
      <c r="AQ33" s="270"/>
      <c r="AR33" s="83"/>
      <c r="AS33" s="85"/>
      <c r="AT33" s="266">
        <f t="shared" si="0"/>
        <v>0</v>
      </c>
      <c r="AU33" s="266"/>
      <c r="AV33" s="86"/>
    </row>
    <row r="34" spans="2:48" ht="17.25" customHeight="1">
      <c r="B34" s="344"/>
      <c r="C34" s="347"/>
      <c r="D34" s="383" t="s">
        <v>37</v>
      </c>
      <c r="E34" s="384"/>
      <c r="F34" s="384"/>
      <c r="G34" s="384"/>
      <c r="H34" s="385"/>
      <c r="I34" s="62"/>
      <c r="J34" s="272"/>
      <c r="K34" s="272"/>
      <c r="L34" s="63"/>
      <c r="M34" s="62"/>
      <c r="N34" s="272"/>
      <c r="O34" s="272"/>
      <c r="P34" s="63"/>
      <c r="Q34" s="62"/>
      <c r="R34" s="272"/>
      <c r="S34" s="272"/>
      <c r="T34" s="63"/>
      <c r="U34" s="62"/>
      <c r="V34" s="272"/>
      <c r="W34" s="272"/>
      <c r="X34" s="63"/>
      <c r="Y34" s="62"/>
      <c r="Z34" s="272"/>
      <c r="AA34" s="272"/>
      <c r="AB34" s="63"/>
      <c r="AC34" s="62"/>
      <c r="AD34" s="272"/>
      <c r="AE34" s="272"/>
      <c r="AF34" s="64"/>
      <c r="AG34" s="62"/>
      <c r="AH34" s="272"/>
      <c r="AI34" s="272"/>
      <c r="AJ34" s="64"/>
      <c r="AK34" s="62"/>
      <c r="AL34" s="272"/>
      <c r="AM34" s="272"/>
      <c r="AN34" s="64"/>
      <c r="AO34" s="62"/>
      <c r="AP34" s="272"/>
      <c r="AQ34" s="272"/>
      <c r="AR34" s="63"/>
      <c r="AS34" s="65"/>
      <c r="AT34" s="258">
        <f t="shared" si="0"/>
        <v>0</v>
      </c>
      <c r="AU34" s="258"/>
      <c r="AV34" s="66"/>
    </row>
    <row r="35" spans="2:48" ht="17.25" customHeight="1">
      <c r="B35" s="344"/>
      <c r="C35" s="347"/>
      <c r="D35" s="383" t="s">
        <v>38</v>
      </c>
      <c r="E35" s="384"/>
      <c r="F35" s="384"/>
      <c r="G35" s="384"/>
      <c r="H35" s="385"/>
      <c r="I35" s="62"/>
      <c r="J35" s="272"/>
      <c r="K35" s="272"/>
      <c r="L35" s="63"/>
      <c r="M35" s="62"/>
      <c r="N35" s="272"/>
      <c r="O35" s="272"/>
      <c r="P35" s="63"/>
      <c r="Q35" s="62"/>
      <c r="R35" s="272"/>
      <c r="S35" s="272"/>
      <c r="T35" s="63"/>
      <c r="U35" s="62"/>
      <c r="V35" s="272"/>
      <c r="W35" s="272"/>
      <c r="X35" s="63"/>
      <c r="Y35" s="62"/>
      <c r="Z35" s="272"/>
      <c r="AA35" s="272"/>
      <c r="AB35" s="63"/>
      <c r="AC35" s="62"/>
      <c r="AD35" s="272"/>
      <c r="AE35" s="272"/>
      <c r="AF35" s="64"/>
      <c r="AG35" s="62"/>
      <c r="AH35" s="272"/>
      <c r="AI35" s="272"/>
      <c r="AJ35" s="64"/>
      <c r="AK35" s="62"/>
      <c r="AL35" s="272"/>
      <c r="AM35" s="272"/>
      <c r="AN35" s="64"/>
      <c r="AO35" s="62"/>
      <c r="AP35" s="272"/>
      <c r="AQ35" s="272"/>
      <c r="AR35" s="63"/>
      <c r="AS35" s="65"/>
      <c r="AT35" s="258">
        <f t="shared" si="0"/>
        <v>0</v>
      </c>
      <c r="AU35" s="258"/>
      <c r="AV35" s="66"/>
    </row>
    <row r="36" spans="2:48" ht="17.25" customHeight="1">
      <c r="B36" s="344"/>
      <c r="C36" s="347"/>
      <c r="D36" s="392" t="s">
        <v>39</v>
      </c>
      <c r="E36" s="393"/>
      <c r="F36" s="393"/>
      <c r="G36" s="393"/>
      <c r="H36" s="394"/>
      <c r="I36" s="62"/>
      <c r="J36" s="272"/>
      <c r="K36" s="272"/>
      <c r="L36" s="63"/>
      <c r="M36" s="62"/>
      <c r="N36" s="272"/>
      <c r="O36" s="272"/>
      <c r="P36" s="63"/>
      <c r="Q36" s="62"/>
      <c r="R36" s="272"/>
      <c r="S36" s="272"/>
      <c r="T36" s="63"/>
      <c r="U36" s="62"/>
      <c r="V36" s="272"/>
      <c r="W36" s="272"/>
      <c r="X36" s="63"/>
      <c r="Y36" s="62"/>
      <c r="Z36" s="272"/>
      <c r="AA36" s="272"/>
      <c r="AB36" s="63"/>
      <c r="AC36" s="62"/>
      <c r="AD36" s="272"/>
      <c r="AE36" s="272"/>
      <c r="AF36" s="64"/>
      <c r="AG36" s="62"/>
      <c r="AH36" s="272"/>
      <c r="AI36" s="272"/>
      <c r="AJ36" s="64"/>
      <c r="AK36" s="62"/>
      <c r="AL36" s="272"/>
      <c r="AM36" s="272"/>
      <c r="AN36" s="64"/>
      <c r="AO36" s="62"/>
      <c r="AP36" s="272"/>
      <c r="AQ36" s="272"/>
      <c r="AR36" s="63"/>
      <c r="AS36" s="65"/>
      <c r="AT36" s="258">
        <f t="shared" si="0"/>
        <v>0</v>
      </c>
      <c r="AU36" s="258"/>
      <c r="AV36" s="66"/>
    </row>
    <row r="37" spans="2:48" ht="17.25" customHeight="1">
      <c r="B37" s="344"/>
      <c r="C37" s="347"/>
      <c r="D37" s="383" t="s">
        <v>88</v>
      </c>
      <c r="E37" s="384"/>
      <c r="F37" s="384"/>
      <c r="G37" s="384"/>
      <c r="H37" s="385"/>
      <c r="I37" s="62"/>
      <c r="J37" s="272"/>
      <c r="K37" s="272"/>
      <c r="L37" s="63"/>
      <c r="M37" s="62"/>
      <c r="N37" s="272"/>
      <c r="O37" s="272"/>
      <c r="P37" s="63"/>
      <c r="Q37" s="62"/>
      <c r="R37" s="272"/>
      <c r="S37" s="272"/>
      <c r="T37" s="63"/>
      <c r="U37" s="62"/>
      <c r="V37" s="272"/>
      <c r="W37" s="272"/>
      <c r="X37" s="63"/>
      <c r="Y37" s="62"/>
      <c r="Z37" s="272"/>
      <c r="AA37" s="272"/>
      <c r="AB37" s="63"/>
      <c r="AC37" s="62"/>
      <c r="AD37" s="272"/>
      <c r="AE37" s="272"/>
      <c r="AF37" s="64"/>
      <c r="AG37" s="62"/>
      <c r="AH37" s="272"/>
      <c r="AI37" s="272"/>
      <c r="AJ37" s="64"/>
      <c r="AK37" s="62"/>
      <c r="AL37" s="272"/>
      <c r="AM37" s="272"/>
      <c r="AN37" s="64"/>
      <c r="AO37" s="62"/>
      <c r="AP37" s="272"/>
      <c r="AQ37" s="272"/>
      <c r="AR37" s="63"/>
      <c r="AS37" s="65"/>
      <c r="AT37" s="258">
        <f t="shared" si="0"/>
        <v>0</v>
      </c>
      <c r="AU37" s="258"/>
      <c r="AV37" s="66"/>
    </row>
    <row r="38" spans="2:48" ht="17.25" customHeight="1">
      <c r="B38" s="344"/>
      <c r="C38" s="347"/>
      <c r="D38" s="395"/>
      <c r="E38" s="396"/>
      <c r="F38" s="396"/>
      <c r="G38" s="396"/>
      <c r="H38" s="397"/>
      <c r="I38" s="87"/>
      <c r="J38" s="269"/>
      <c r="K38" s="269"/>
      <c r="L38" s="88"/>
      <c r="M38" s="87"/>
      <c r="N38" s="269"/>
      <c r="O38" s="269"/>
      <c r="P38" s="88"/>
      <c r="Q38" s="87"/>
      <c r="R38" s="269"/>
      <c r="S38" s="269"/>
      <c r="T38" s="88"/>
      <c r="U38" s="87"/>
      <c r="V38" s="269"/>
      <c r="W38" s="269"/>
      <c r="X38" s="88"/>
      <c r="Y38" s="87"/>
      <c r="Z38" s="269"/>
      <c r="AA38" s="269"/>
      <c r="AB38" s="88"/>
      <c r="AC38" s="87"/>
      <c r="AD38" s="269"/>
      <c r="AE38" s="269"/>
      <c r="AF38" s="89"/>
      <c r="AG38" s="87"/>
      <c r="AH38" s="269"/>
      <c r="AI38" s="269"/>
      <c r="AJ38" s="89"/>
      <c r="AK38" s="87"/>
      <c r="AL38" s="269"/>
      <c r="AM38" s="269"/>
      <c r="AN38" s="89"/>
      <c r="AO38" s="87"/>
      <c r="AP38" s="269"/>
      <c r="AQ38" s="269"/>
      <c r="AR38" s="88"/>
      <c r="AS38" s="90"/>
      <c r="AT38" s="274">
        <f t="shared" si="0"/>
        <v>0</v>
      </c>
      <c r="AU38" s="274"/>
      <c r="AV38" s="91"/>
    </row>
    <row r="39" spans="2:48" ht="17.25" customHeight="1">
      <c r="B39" s="344"/>
      <c r="C39" s="348"/>
      <c r="D39" s="366" t="s">
        <v>31</v>
      </c>
      <c r="E39" s="367"/>
      <c r="F39" s="367"/>
      <c r="G39" s="367"/>
      <c r="H39" s="368"/>
      <c r="I39" s="46"/>
      <c r="J39" s="369">
        <f>+J33+J34+J35+J37+J38</f>
        <v>0</v>
      </c>
      <c r="K39" s="369"/>
      <c r="L39" s="47"/>
      <c r="M39" s="46"/>
      <c r="N39" s="369">
        <f>+N33+N34+N35+N37+N38</f>
        <v>0</v>
      </c>
      <c r="O39" s="369"/>
      <c r="P39" s="47"/>
      <c r="Q39" s="46"/>
      <c r="R39" s="369">
        <f>+R33+R34+R35+R37+R38</f>
        <v>0</v>
      </c>
      <c r="S39" s="369"/>
      <c r="T39" s="47"/>
      <c r="U39" s="46"/>
      <c r="V39" s="369">
        <f>+V33+V34+V35+V37+V38</f>
        <v>0</v>
      </c>
      <c r="W39" s="369"/>
      <c r="X39" s="47"/>
      <c r="Y39" s="46"/>
      <c r="Z39" s="369">
        <f>+Z33+Z34+Z35+Z37+Z38</f>
        <v>0</v>
      </c>
      <c r="AA39" s="369"/>
      <c r="AB39" s="47"/>
      <c r="AC39" s="46"/>
      <c r="AD39" s="369">
        <f>+AD33+AD34+AD35+AD37+AD38</f>
        <v>0</v>
      </c>
      <c r="AE39" s="369"/>
      <c r="AF39" s="48"/>
      <c r="AG39" s="46"/>
      <c r="AH39" s="369">
        <f>+AH33+AH34+AH35+AH37+AH38</f>
        <v>0</v>
      </c>
      <c r="AI39" s="369"/>
      <c r="AJ39" s="48"/>
      <c r="AK39" s="46"/>
      <c r="AL39" s="398">
        <f>+AL33+AL34+AL35+AL37+AL38</f>
        <v>0</v>
      </c>
      <c r="AM39" s="398"/>
      <c r="AN39" s="48"/>
      <c r="AO39" s="46"/>
      <c r="AP39" s="369">
        <f>+AP33+AP34+AP35+AP37+AP38</f>
        <v>0</v>
      </c>
      <c r="AQ39" s="369"/>
      <c r="AR39" s="47"/>
      <c r="AS39" s="49"/>
      <c r="AT39" s="332">
        <f t="shared" si="0"/>
        <v>0</v>
      </c>
      <c r="AU39" s="332"/>
      <c r="AV39" s="50"/>
    </row>
    <row r="40" spans="2:48" ht="22.5" customHeight="1" thickBot="1">
      <c r="B40" s="345"/>
      <c r="C40" s="374" t="s">
        <v>40</v>
      </c>
      <c r="D40" s="374"/>
      <c r="E40" s="374"/>
      <c r="F40" s="374"/>
      <c r="G40" s="374"/>
      <c r="H40" s="375"/>
      <c r="I40" s="92"/>
      <c r="J40" s="277">
        <f>+J32-J39</f>
        <v>0</v>
      </c>
      <c r="K40" s="277"/>
      <c r="L40" s="93"/>
      <c r="M40" s="92"/>
      <c r="N40" s="277">
        <f>+N32-N39</f>
        <v>0</v>
      </c>
      <c r="O40" s="277"/>
      <c r="P40" s="93"/>
      <c r="Q40" s="92"/>
      <c r="R40" s="277">
        <f>+R32-R39</f>
        <v>0</v>
      </c>
      <c r="S40" s="277"/>
      <c r="T40" s="93"/>
      <c r="U40" s="92"/>
      <c r="V40" s="277">
        <f>+V32-V39</f>
        <v>0</v>
      </c>
      <c r="W40" s="277"/>
      <c r="X40" s="93"/>
      <c r="Y40" s="92"/>
      <c r="Z40" s="277">
        <f>+Z32-Z39</f>
        <v>0</v>
      </c>
      <c r="AA40" s="277"/>
      <c r="AB40" s="93"/>
      <c r="AC40" s="92"/>
      <c r="AD40" s="277">
        <f>+AD32-AD39</f>
        <v>0</v>
      </c>
      <c r="AE40" s="277"/>
      <c r="AF40" s="94"/>
      <c r="AG40" s="92"/>
      <c r="AH40" s="277">
        <f>+AH32-AH39</f>
        <v>0</v>
      </c>
      <c r="AI40" s="277"/>
      <c r="AJ40" s="94"/>
      <c r="AK40" s="92"/>
      <c r="AL40" s="277">
        <f>+AL32-AL39</f>
        <v>0</v>
      </c>
      <c r="AM40" s="277"/>
      <c r="AN40" s="94"/>
      <c r="AO40" s="92"/>
      <c r="AP40" s="277">
        <f>+AP32-AP39</f>
        <v>0</v>
      </c>
      <c r="AQ40" s="277"/>
      <c r="AR40" s="93"/>
      <c r="AS40" s="95"/>
      <c r="AT40" s="279">
        <f t="shared" si="0"/>
        <v>0</v>
      </c>
      <c r="AU40" s="279"/>
      <c r="AV40" s="96"/>
    </row>
    <row r="41" spans="2:48" ht="17.25" customHeight="1">
      <c r="B41" s="344" t="s">
        <v>41</v>
      </c>
      <c r="C41" s="377" t="s">
        <v>34</v>
      </c>
      <c r="D41" s="399" t="s">
        <v>42</v>
      </c>
      <c r="E41" s="400"/>
      <c r="F41" s="400"/>
      <c r="G41" s="400"/>
      <c r="H41" s="401"/>
      <c r="I41" s="97"/>
      <c r="J41" s="402"/>
      <c r="K41" s="402"/>
      <c r="L41" s="98"/>
      <c r="M41" s="97"/>
      <c r="N41" s="402"/>
      <c r="O41" s="402"/>
      <c r="P41" s="98"/>
      <c r="Q41" s="97"/>
      <c r="R41" s="402"/>
      <c r="S41" s="402"/>
      <c r="T41" s="98"/>
      <c r="U41" s="97"/>
      <c r="V41" s="402"/>
      <c r="W41" s="402"/>
      <c r="X41" s="98"/>
      <c r="Y41" s="97"/>
      <c r="Z41" s="402"/>
      <c r="AA41" s="402"/>
      <c r="AB41" s="98"/>
      <c r="AC41" s="97"/>
      <c r="AD41" s="402"/>
      <c r="AE41" s="402"/>
      <c r="AF41" s="99"/>
      <c r="AG41" s="97"/>
      <c r="AH41" s="402"/>
      <c r="AI41" s="402"/>
      <c r="AJ41" s="99"/>
      <c r="AK41" s="97"/>
      <c r="AL41" s="402"/>
      <c r="AM41" s="402"/>
      <c r="AN41" s="99"/>
      <c r="AO41" s="97"/>
      <c r="AP41" s="402"/>
      <c r="AQ41" s="402"/>
      <c r="AR41" s="98"/>
      <c r="AS41" s="100"/>
      <c r="AT41" s="259">
        <f t="shared" si="0"/>
        <v>0</v>
      </c>
      <c r="AU41" s="259"/>
      <c r="AV41" s="101"/>
    </row>
    <row r="42" spans="2:48" ht="17.25" customHeight="1">
      <c r="B42" s="344"/>
      <c r="C42" s="377"/>
      <c r="D42" s="403" t="s">
        <v>43</v>
      </c>
      <c r="E42" s="404"/>
      <c r="F42" s="404"/>
      <c r="G42" s="404"/>
      <c r="H42" s="405"/>
      <c r="I42" s="62"/>
      <c r="J42" s="272"/>
      <c r="K42" s="272"/>
      <c r="L42" s="63"/>
      <c r="M42" s="62"/>
      <c r="N42" s="272"/>
      <c r="O42" s="272"/>
      <c r="P42" s="63"/>
      <c r="Q42" s="62"/>
      <c r="R42" s="272"/>
      <c r="S42" s="272"/>
      <c r="T42" s="63"/>
      <c r="U42" s="62"/>
      <c r="V42" s="272"/>
      <c r="W42" s="272"/>
      <c r="X42" s="63"/>
      <c r="Y42" s="62"/>
      <c r="Z42" s="272"/>
      <c r="AA42" s="272"/>
      <c r="AB42" s="63"/>
      <c r="AC42" s="62"/>
      <c r="AD42" s="272"/>
      <c r="AE42" s="272"/>
      <c r="AF42" s="64"/>
      <c r="AG42" s="62"/>
      <c r="AH42" s="272"/>
      <c r="AI42" s="272"/>
      <c r="AJ42" s="64"/>
      <c r="AK42" s="62"/>
      <c r="AL42" s="272"/>
      <c r="AM42" s="272"/>
      <c r="AN42" s="64"/>
      <c r="AO42" s="62"/>
      <c r="AP42" s="272"/>
      <c r="AQ42" s="272"/>
      <c r="AR42" s="63"/>
      <c r="AS42" s="65"/>
      <c r="AT42" s="258">
        <f t="shared" si="0"/>
        <v>0</v>
      </c>
      <c r="AU42" s="258"/>
      <c r="AV42" s="66"/>
    </row>
    <row r="43" spans="2:48" ht="17.25" customHeight="1">
      <c r="B43" s="344"/>
      <c r="C43" s="377"/>
      <c r="D43" s="403" t="s">
        <v>44</v>
      </c>
      <c r="E43" s="404"/>
      <c r="F43" s="404"/>
      <c r="G43" s="404"/>
      <c r="H43" s="405"/>
      <c r="I43" s="62"/>
      <c r="J43" s="272"/>
      <c r="K43" s="272"/>
      <c r="L43" s="63"/>
      <c r="M43" s="62"/>
      <c r="N43" s="272"/>
      <c r="O43" s="272"/>
      <c r="P43" s="63"/>
      <c r="Q43" s="62"/>
      <c r="R43" s="272"/>
      <c r="S43" s="272"/>
      <c r="T43" s="63"/>
      <c r="U43" s="62"/>
      <c r="V43" s="272"/>
      <c r="W43" s="272"/>
      <c r="X43" s="63"/>
      <c r="Y43" s="62"/>
      <c r="Z43" s="272"/>
      <c r="AA43" s="272"/>
      <c r="AB43" s="63"/>
      <c r="AC43" s="62"/>
      <c r="AD43" s="272"/>
      <c r="AE43" s="272"/>
      <c r="AF43" s="64"/>
      <c r="AG43" s="62"/>
      <c r="AH43" s="272"/>
      <c r="AI43" s="272"/>
      <c r="AJ43" s="64"/>
      <c r="AK43" s="62"/>
      <c r="AL43" s="272"/>
      <c r="AM43" s="272"/>
      <c r="AN43" s="64"/>
      <c r="AO43" s="62"/>
      <c r="AP43" s="272"/>
      <c r="AQ43" s="272"/>
      <c r="AR43" s="63"/>
      <c r="AS43" s="65"/>
      <c r="AT43" s="258">
        <f t="shared" si="0"/>
        <v>0</v>
      </c>
      <c r="AU43" s="258"/>
      <c r="AV43" s="66"/>
    </row>
    <row r="44" spans="2:48" ht="17.25" customHeight="1">
      <c r="B44" s="344"/>
      <c r="C44" s="377"/>
      <c r="D44" s="395"/>
      <c r="E44" s="396"/>
      <c r="F44" s="396"/>
      <c r="G44" s="396"/>
      <c r="H44" s="397"/>
      <c r="I44" s="87"/>
      <c r="J44" s="269"/>
      <c r="K44" s="269"/>
      <c r="L44" s="88"/>
      <c r="M44" s="87"/>
      <c r="N44" s="269"/>
      <c r="O44" s="269"/>
      <c r="P44" s="88"/>
      <c r="Q44" s="87"/>
      <c r="R44" s="269"/>
      <c r="S44" s="269"/>
      <c r="T44" s="88"/>
      <c r="U44" s="87"/>
      <c r="V44" s="269"/>
      <c r="W44" s="269"/>
      <c r="X44" s="88"/>
      <c r="Y44" s="87"/>
      <c r="Z44" s="269"/>
      <c r="AA44" s="269"/>
      <c r="AB44" s="88"/>
      <c r="AC44" s="87"/>
      <c r="AD44" s="269"/>
      <c r="AE44" s="269"/>
      <c r="AF44" s="89"/>
      <c r="AG44" s="87"/>
      <c r="AH44" s="269"/>
      <c r="AI44" s="269"/>
      <c r="AJ44" s="89"/>
      <c r="AK44" s="87"/>
      <c r="AL44" s="269"/>
      <c r="AM44" s="269"/>
      <c r="AN44" s="89"/>
      <c r="AO44" s="87"/>
      <c r="AP44" s="269"/>
      <c r="AQ44" s="269"/>
      <c r="AR44" s="88"/>
      <c r="AS44" s="90"/>
      <c r="AT44" s="274">
        <f t="shared" si="0"/>
        <v>0</v>
      </c>
      <c r="AU44" s="274"/>
      <c r="AV44" s="91"/>
    </row>
    <row r="45" spans="1:49" s="12" customFormat="1" ht="17.25" customHeight="1">
      <c r="A45" s="18"/>
      <c r="B45" s="344"/>
      <c r="C45" s="378"/>
      <c r="D45" s="366" t="s">
        <v>20</v>
      </c>
      <c r="E45" s="367"/>
      <c r="F45" s="367"/>
      <c r="G45" s="367"/>
      <c r="H45" s="368"/>
      <c r="I45" s="102"/>
      <c r="J45" s="369">
        <f>SUM(J41:K44)</f>
        <v>0</v>
      </c>
      <c r="K45" s="369"/>
      <c r="L45" s="103"/>
      <c r="M45" s="102"/>
      <c r="N45" s="369">
        <f>SUM(N41:O44)</f>
        <v>0</v>
      </c>
      <c r="O45" s="369"/>
      <c r="P45" s="103"/>
      <c r="Q45" s="102"/>
      <c r="R45" s="369">
        <f>SUM(R41:S44)</f>
        <v>0</v>
      </c>
      <c r="S45" s="369"/>
      <c r="T45" s="103"/>
      <c r="U45" s="102"/>
      <c r="V45" s="369">
        <f>SUM(V41:W44)</f>
        <v>0</v>
      </c>
      <c r="W45" s="369"/>
      <c r="X45" s="103"/>
      <c r="Y45" s="102"/>
      <c r="Z45" s="369">
        <f>SUM(Z41:AA44)</f>
        <v>0</v>
      </c>
      <c r="AA45" s="369"/>
      <c r="AB45" s="103"/>
      <c r="AC45" s="102"/>
      <c r="AD45" s="369">
        <f>SUM(AD41:AE44)</f>
        <v>0</v>
      </c>
      <c r="AE45" s="369"/>
      <c r="AF45" s="104"/>
      <c r="AG45" s="102"/>
      <c r="AH45" s="369">
        <f>SUM(AH41:AI44)</f>
        <v>0</v>
      </c>
      <c r="AI45" s="369"/>
      <c r="AJ45" s="104"/>
      <c r="AK45" s="102"/>
      <c r="AL45" s="369">
        <f>SUM(AL41:AM44)</f>
        <v>0</v>
      </c>
      <c r="AM45" s="369"/>
      <c r="AN45" s="104"/>
      <c r="AO45" s="102"/>
      <c r="AP45" s="369">
        <f>SUM(AP41:AQ44)</f>
        <v>0</v>
      </c>
      <c r="AQ45" s="369"/>
      <c r="AR45" s="103"/>
      <c r="AS45" s="49"/>
      <c r="AT45" s="332">
        <f t="shared" si="0"/>
        <v>0</v>
      </c>
      <c r="AU45" s="332"/>
      <c r="AV45" s="50"/>
      <c r="AW45" s="18"/>
    </row>
    <row r="46" spans="1:49" s="12" customFormat="1" ht="17.25" customHeight="1">
      <c r="A46" s="18"/>
      <c r="B46" s="344"/>
      <c r="C46" s="406" t="s">
        <v>45</v>
      </c>
      <c r="D46" s="389" t="s">
        <v>46</v>
      </c>
      <c r="E46" s="390"/>
      <c r="F46" s="390"/>
      <c r="G46" s="390"/>
      <c r="H46" s="391"/>
      <c r="I46" s="105"/>
      <c r="J46" s="270"/>
      <c r="K46" s="270"/>
      <c r="L46" s="106"/>
      <c r="M46" s="105"/>
      <c r="N46" s="270"/>
      <c r="O46" s="270"/>
      <c r="P46" s="106"/>
      <c r="Q46" s="105"/>
      <c r="R46" s="270"/>
      <c r="S46" s="270"/>
      <c r="T46" s="106"/>
      <c r="U46" s="105"/>
      <c r="V46" s="270"/>
      <c r="W46" s="270"/>
      <c r="X46" s="106"/>
      <c r="Y46" s="105"/>
      <c r="Z46" s="270"/>
      <c r="AA46" s="270"/>
      <c r="AB46" s="106"/>
      <c r="AC46" s="105"/>
      <c r="AD46" s="270"/>
      <c r="AE46" s="270"/>
      <c r="AF46" s="107"/>
      <c r="AG46" s="105"/>
      <c r="AH46" s="270"/>
      <c r="AI46" s="270"/>
      <c r="AJ46" s="107"/>
      <c r="AK46" s="105"/>
      <c r="AL46" s="270"/>
      <c r="AM46" s="270"/>
      <c r="AN46" s="107"/>
      <c r="AO46" s="105"/>
      <c r="AP46" s="270"/>
      <c r="AQ46" s="270"/>
      <c r="AR46" s="106"/>
      <c r="AS46" s="85"/>
      <c r="AT46" s="266">
        <f t="shared" si="0"/>
        <v>0</v>
      </c>
      <c r="AU46" s="266"/>
      <c r="AV46" s="86"/>
      <c r="AW46" s="18"/>
    </row>
    <row r="47" spans="1:49" s="12" customFormat="1" ht="17.25" customHeight="1">
      <c r="A47" s="18"/>
      <c r="B47" s="344"/>
      <c r="C47" s="377"/>
      <c r="D47" s="383" t="s">
        <v>47</v>
      </c>
      <c r="E47" s="384"/>
      <c r="F47" s="384"/>
      <c r="G47" s="384"/>
      <c r="H47" s="385"/>
      <c r="I47" s="108"/>
      <c r="J47" s="272"/>
      <c r="K47" s="272"/>
      <c r="L47" s="109"/>
      <c r="M47" s="108"/>
      <c r="N47" s="272"/>
      <c r="O47" s="272"/>
      <c r="P47" s="109"/>
      <c r="Q47" s="108"/>
      <c r="R47" s="272"/>
      <c r="S47" s="272"/>
      <c r="T47" s="109"/>
      <c r="U47" s="108"/>
      <c r="V47" s="272"/>
      <c r="W47" s="272"/>
      <c r="X47" s="109"/>
      <c r="Y47" s="108"/>
      <c r="Z47" s="272"/>
      <c r="AA47" s="272"/>
      <c r="AB47" s="109"/>
      <c r="AC47" s="108"/>
      <c r="AD47" s="272"/>
      <c r="AE47" s="272"/>
      <c r="AF47" s="110"/>
      <c r="AG47" s="108"/>
      <c r="AH47" s="272"/>
      <c r="AI47" s="272"/>
      <c r="AJ47" s="110"/>
      <c r="AK47" s="108"/>
      <c r="AL47" s="272"/>
      <c r="AM47" s="272"/>
      <c r="AN47" s="110"/>
      <c r="AO47" s="108"/>
      <c r="AP47" s="272"/>
      <c r="AQ47" s="272"/>
      <c r="AR47" s="109"/>
      <c r="AS47" s="65"/>
      <c r="AT47" s="258">
        <f t="shared" si="0"/>
        <v>0</v>
      </c>
      <c r="AU47" s="258"/>
      <c r="AV47" s="66"/>
      <c r="AW47" s="18"/>
    </row>
    <row r="48" spans="1:49" s="12" customFormat="1" ht="17.25" customHeight="1">
      <c r="A48" s="18"/>
      <c r="B48" s="344"/>
      <c r="C48" s="377"/>
      <c r="D48" s="383" t="s">
        <v>48</v>
      </c>
      <c r="E48" s="384"/>
      <c r="F48" s="384"/>
      <c r="G48" s="384"/>
      <c r="H48" s="385"/>
      <c r="I48" s="108"/>
      <c r="J48" s="272"/>
      <c r="K48" s="272"/>
      <c r="L48" s="109"/>
      <c r="M48" s="108"/>
      <c r="N48" s="272"/>
      <c r="O48" s="272"/>
      <c r="P48" s="109"/>
      <c r="Q48" s="108"/>
      <c r="R48" s="272"/>
      <c r="S48" s="272"/>
      <c r="T48" s="109"/>
      <c r="U48" s="108"/>
      <c r="V48" s="272"/>
      <c r="W48" s="272"/>
      <c r="X48" s="109"/>
      <c r="Y48" s="108"/>
      <c r="Z48" s="272"/>
      <c r="AA48" s="272"/>
      <c r="AB48" s="109"/>
      <c r="AC48" s="108"/>
      <c r="AD48" s="272"/>
      <c r="AE48" s="272"/>
      <c r="AF48" s="110"/>
      <c r="AG48" s="108"/>
      <c r="AH48" s="272"/>
      <c r="AI48" s="272"/>
      <c r="AJ48" s="110"/>
      <c r="AK48" s="108"/>
      <c r="AL48" s="272"/>
      <c r="AM48" s="272"/>
      <c r="AN48" s="110"/>
      <c r="AO48" s="108"/>
      <c r="AP48" s="272"/>
      <c r="AQ48" s="272"/>
      <c r="AR48" s="109"/>
      <c r="AS48" s="65"/>
      <c r="AT48" s="258">
        <f t="shared" si="0"/>
        <v>0</v>
      </c>
      <c r="AU48" s="258"/>
      <c r="AV48" s="66"/>
      <c r="AW48" s="18"/>
    </row>
    <row r="49" spans="1:49" s="12" customFormat="1" ht="17.25" customHeight="1">
      <c r="A49" s="18"/>
      <c r="B49" s="344"/>
      <c r="C49" s="377"/>
      <c r="D49" s="395"/>
      <c r="E49" s="396"/>
      <c r="F49" s="396"/>
      <c r="G49" s="396"/>
      <c r="H49" s="397"/>
      <c r="I49" s="111"/>
      <c r="J49" s="269"/>
      <c r="K49" s="269"/>
      <c r="L49" s="112"/>
      <c r="M49" s="111"/>
      <c r="N49" s="269"/>
      <c r="O49" s="269"/>
      <c r="P49" s="112"/>
      <c r="Q49" s="111"/>
      <c r="R49" s="269"/>
      <c r="S49" s="269"/>
      <c r="T49" s="112"/>
      <c r="U49" s="111"/>
      <c r="V49" s="269"/>
      <c r="W49" s="269"/>
      <c r="X49" s="112"/>
      <c r="Y49" s="111"/>
      <c r="Z49" s="269"/>
      <c r="AA49" s="269"/>
      <c r="AB49" s="112"/>
      <c r="AC49" s="111"/>
      <c r="AD49" s="269"/>
      <c r="AE49" s="269"/>
      <c r="AF49" s="113"/>
      <c r="AG49" s="111"/>
      <c r="AH49" s="269"/>
      <c r="AI49" s="269"/>
      <c r="AJ49" s="113"/>
      <c r="AK49" s="111"/>
      <c r="AL49" s="269"/>
      <c r="AM49" s="269"/>
      <c r="AN49" s="113"/>
      <c r="AO49" s="111"/>
      <c r="AP49" s="269"/>
      <c r="AQ49" s="269"/>
      <c r="AR49" s="112"/>
      <c r="AS49" s="90"/>
      <c r="AT49" s="274">
        <f t="shared" si="0"/>
        <v>0</v>
      </c>
      <c r="AU49" s="274"/>
      <c r="AV49" s="91"/>
      <c r="AW49" s="18"/>
    </row>
    <row r="50" spans="1:49" s="12" customFormat="1" ht="17.25" customHeight="1">
      <c r="A50" s="18"/>
      <c r="B50" s="344"/>
      <c r="C50" s="378"/>
      <c r="D50" s="366" t="s">
        <v>31</v>
      </c>
      <c r="E50" s="367"/>
      <c r="F50" s="367"/>
      <c r="G50" s="367"/>
      <c r="H50" s="368"/>
      <c r="I50" s="102"/>
      <c r="J50" s="369">
        <f>SUM(J46:K49)</f>
        <v>0</v>
      </c>
      <c r="K50" s="369"/>
      <c r="L50" s="103"/>
      <c r="M50" s="102"/>
      <c r="N50" s="369">
        <f>SUM(N46:O49)</f>
        <v>0</v>
      </c>
      <c r="O50" s="369"/>
      <c r="P50" s="103"/>
      <c r="Q50" s="102"/>
      <c r="R50" s="369">
        <f>SUM(R46:S49)</f>
        <v>0</v>
      </c>
      <c r="S50" s="369"/>
      <c r="T50" s="103"/>
      <c r="U50" s="102"/>
      <c r="V50" s="369">
        <f>SUM(V46:W49)</f>
        <v>0</v>
      </c>
      <c r="W50" s="369"/>
      <c r="X50" s="103"/>
      <c r="Y50" s="102"/>
      <c r="Z50" s="369">
        <f>SUM(Z46:AA49)</f>
        <v>0</v>
      </c>
      <c r="AA50" s="369"/>
      <c r="AB50" s="103"/>
      <c r="AC50" s="102"/>
      <c r="AD50" s="369">
        <f>SUM(AD46:AE49)</f>
        <v>0</v>
      </c>
      <c r="AE50" s="369"/>
      <c r="AF50" s="104"/>
      <c r="AG50" s="102"/>
      <c r="AH50" s="369">
        <f>SUM(AH46:AI49)</f>
        <v>0</v>
      </c>
      <c r="AI50" s="369"/>
      <c r="AJ50" s="104"/>
      <c r="AK50" s="102"/>
      <c r="AL50" s="369">
        <f>SUM(AL46:AM49)</f>
        <v>0</v>
      </c>
      <c r="AM50" s="369"/>
      <c r="AN50" s="104"/>
      <c r="AO50" s="102"/>
      <c r="AP50" s="369">
        <f>SUM(AP46:AQ49)</f>
        <v>0</v>
      </c>
      <c r="AQ50" s="369"/>
      <c r="AR50" s="103"/>
      <c r="AS50" s="49"/>
      <c r="AT50" s="332">
        <f t="shared" si="0"/>
        <v>0</v>
      </c>
      <c r="AU50" s="332"/>
      <c r="AV50" s="50"/>
      <c r="AW50" s="18"/>
    </row>
    <row r="51" spans="1:49" s="12" customFormat="1" ht="22.5" customHeight="1" thickBot="1">
      <c r="A51" s="18"/>
      <c r="B51" s="344"/>
      <c r="C51" s="407" t="s">
        <v>49</v>
      </c>
      <c r="D51" s="407"/>
      <c r="E51" s="407"/>
      <c r="F51" s="407"/>
      <c r="G51" s="407"/>
      <c r="H51" s="408"/>
      <c r="I51" s="114"/>
      <c r="J51" s="409">
        <f>+J45-J50</f>
        <v>0</v>
      </c>
      <c r="K51" s="409"/>
      <c r="L51" s="115"/>
      <c r="M51" s="114"/>
      <c r="N51" s="409">
        <f>+N45-N50</f>
        <v>0</v>
      </c>
      <c r="O51" s="409"/>
      <c r="P51" s="115"/>
      <c r="Q51" s="114"/>
      <c r="R51" s="409">
        <f>+R45-R50</f>
        <v>0</v>
      </c>
      <c r="S51" s="409"/>
      <c r="T51" s="115"/>
      <c r="U51" s="114"/>
      <c r="V51" s="409">
        <f>+V45-V50</f>
        <v>0</v>
      </c>
      <c r="W51" s="409"/>
      <c r="X51" s="115"/>
      <c r="Y51" s="114"/>
      <c r="Z51" s="409">
        <f>+Z45-Z50</f>
        <v>0</v>
      </c>
      <c r="AA51" s="409"/>
      <c r="AB51" s="115"/>
      <c r="AC51" s="114"/>
      <c r="AD51" s="409">
        <f>+AD45-AD50</f>
        <v>0</v>
      </c>
      <c r="AE51" s="409"/>
      <c r="AF51" s="116"/>
      <c r="AG51" s="114"/>
      <c r="AH51" s="409">
        <f>+AH45-AH50</f>
        <v>0</v>
      </c>
      <c r="AI51" s="409"/>
      <c r="AJ51" s="116"/>
      <c r="AK51" s="114"/>
      <c r="AL51" s="409">
        <f>+AL45-AL50</f>
        <v>0</v>
      </c>
      <c r="AM51" s="409"/>
      <c r="AN51" s="116"/>
      <c r="AO51" s="114"/>
      <c r="AP51" s="409">
        <f>+AP45-AP50</f>
        <v>0</v>
      </c>
      <c r="AQ51" s="409"/>
      <c r="AR51" s="115"/>
      <c r="AS51" s="55"/>
      <c r="AT51" s="410">
        <f t="shared" si="0"/>
        <v>0</v>
      </c>
      <c r="AU51" s="410"/>
      <c r="AV51" s="56"/>
      <c r="AW51" s="18"/>
    </row>
    <row r="52" spans="2:48" ht="22.5" customHeight="1" thickBot="1">
      <c r="B52" s="227" t="s">
        <v>50</v>
      </c>
      <c r="C52" s="228"/>
      <c r="D52" s="228"/>
      <c r="E52" s="228"/>
      <c r="F52" s="228"/>
      <c r="G52" s="228"/>
      <c r="H52" s="229"/>
      <c r="I52" s="117"/>
      <c r="J52" s="278">
        <f>SUM(J8,J29,J40,J51)</f>
        <v>0</v>
      </c>
      <c r="K52" s="278"/>
      <c r="L52" s="118"/>
      <c r="M52" s="117"/>
      <c r="N52" s="278">
        <f>SUM(N8,N29,N40,N51)</f>
        <v>0</v>
      </c>
      <c r="O52" s="278"/>
      <c r="P52" s="118"/>
      <c r="Q52" s="117"/>
      <c r="R52" s="278">
        <f>SUM(R8,R29,R40,R51)</f>
        <v>0</v>
      </c>
      <c r="S52" s="278"/>
      <c r="T52" s="118"/>
      <c r="U52" s="117"/>
      <c r="V52" s="278">
        <f>SUM(V8,V29,V40,V51)</f>
        <v>0</v>
      </c>
      <c r="W52" s="278"/>
      <c r="X52" s="118"/>
      <c r="Y52" s="117"/>
      <c r="Z52" s="278">
        <f>SUM(Z8,Z29,Z40,Z51)</f>
        <v>0</v>
      </c>
      <c r="AA52" s="278"/>
      <c r="AB52" s="118"/>
      <c r="AC52" s="117"/>
      <c r="AD52" s="278">
        <f>SUM(AD8,AD29,AD40,AD51)</f>
        <v>0</v>
      </c>
      <c r="AE52" s="278"/>
      <c r="AF52" s="118"/>
      <c r="AG52" s="117"/>
      <c r="AH52" s="278">
        <f>SUM(AH8,AH29,AH40,AH51)</f>
        <v>0</v>
      </c>
      <c r="AI52" s="278"/>
      <c r="AJ52" s="118"/>
      <c r="AK52" s="117"/>
      <c r="AL52" s="278">
        <f>SUM(AL8,AL29,AL40,AL51)</f>
        <v>0</v>
      </c>
      <c r="AM52" s="278"/>
      <c r="AN52" s="118"/>
      <c r="AO52" s="117"/>
      <c r="AP52" s="278">
        <f>SUM(AP8,AP29,AP40,AP51)</f>
        <v>0</v>
      </c>
      <c r="AQ52" s="278"/>
      <c r="AR52" s="118"/>
      <c r="AS52" s="254"/>
      <c r="AT52" s="255"/>
      <c r="AU52" s="255"/>
      <c r="AV52" s="256"/>
    </row>
    <row r="53" spans="2:48" ht="17.25" customHeight="1">
      <c r="B53" s="411" t="s">
        <v>51</v>
      </c>
      <c r="C53" s="347"/>
      <c r="D53" s="414">
        <f>IF(I5=0,"",IF(I5-1=0,12,I5-1))</f>
      </c>
      <c r="E53" s="415"/>
      <c r="F53" s="416" t="s">
        <v>52</v>
      </c>
      <c r="G53" s="416"/>
      <c r="H53" s="177"/>
      <c r="I53" s="417"/>
      <c r="J53" s="418"/>
      <c r="K53" s="418"/>
      <c r="L53" s="419"/>
      <c r="M53" s="417"/>
      <c r="N53" s="418"/>
      <c r="O53" s="418"/>
      <c r="P53" s="419"/>
      <c r="Q53" s="417"/>
      <c r="R53" s="418"/>
      <c r="S53" s="418"/>
      <c r="T53" s="419"/>
      <c r="U53" s="417"/>
      <c r="V53" s="418"/>
      <c r="W53" s="418"/>
      <c r="X53" s="419"/>
      <c r="Y53" s="417"/>
      <c r="Z53" s="418"/>
      <c r="AA53" s="418"/>
      <c r="AB53" s="419"/>
      <c r="AC53" s="417"/>
      <c r="AD53" s="418"/>
      <c r="AE53" s="418"/>
      <c r="AF53" s="419"/>
      <c r="AG53" s="417"/>
      <c r="AH53" s="418"/>
      <c r="AI53" s="418"/>
      <c r="AJ53" s="419"/>
      <c r="AK53" s="417"/>
      <c r="AL53" s="418"/>
      <c r="AM53" s="418"/>
      <c r="AN53" s="419"/>
      <c r="AO53" s="417"/>
      <c r="AP53" s="418"/>
      <c r="AQ53" s="418"/>
      <c r="AR53" s="418"/>
      <c r="AS53" s="420" t="s">
        <v>53</v>
      </c>
      <c r="AT53" s="421"/>
      <c r="AU53" s="421"/>
      <c r="AV53" s="422"/>
    </row>
    <row r="54" spans="2:48" ht="17.25" customHeight="1">
      <c r="B54" s="411"/>
      <c r="C54" s="347"/>
      <c r="D54" s="423" t="s">
        <v>54</v>
      </c>
      <c r="E54" s="424"/>
      <c r="F54" s="425"/>
      <c r="G54" s="426"/>
      <c r="H54" s="427"/>
      <c r="I54" s="97"/>
      <c r="J54" s="428">
        <f>IF(I5="",0,+G54+J11-J12-J13)</f>
        <v>0</v>
      </c>
      <c r="K54" s="428"/>
      <c r="L54" s="98"/>
      <c r="M54" s="97"/>
      <c r="N54" s="428">
        <f>IF(M5="",0,+J54+N11-N12-N13)</f>
        <v>0</v>
      </c>
      <c r="O54" s="428"/>
      <c r="P54" s="98"/>
      <c r="Q54" s="97"/>
      <c r="R54" s="428">
        <f>IF(Q5="",0,+N54+R11-R12-R13)</f>
        <v>0</v>
      </c>
      <c r="S54" s="428"/>
      <c r="T54" s="98"/>
      <c r="U54" s="97"/>
      <c r="V54" s="428">
        <f>IF(U5="",0,+R54+V11-V12-V13)</f>
        <v>0</v>
      </c>
      <c r="W54" s="428"/>
      <c r="X54" s="98"/>
      <c r="Y54" s="97"/>
      <c r="Z54" s="428">
        <f>IF(Y5="",0,+V54+Z11-Z12-Z13)</f>
        <v>0</v>
      </c>
      <c r="AA54" s="428"/>
      <c r="AB54" s="98"/>
      <c r="AC54" s="97"/>
      <c r="AD54" s="428">
        <f>IF(AC5="",0,+Z54+AD11-AD12-AD13)</f>
        <v>0</v>
      </c>
      <c r="AE54" s="428"/>
      <c r="AF54" s="99"/>
      <c r="AG54" s="97"/>
      <c r="AH54" s="428">
        <f>IF(AG5="",0,+AD54+AH11-AH12-AH13)</f>
        <v>0</v>
      </c>
      <c r="AI54" s="428"/>
      <c r="AJ54" s="99"/>
      <c r="AK54" s="97"/>
      <c r="AL54" s="428">
        <f>IF(AK5="",0,+AH54+AL11-AL12-AL13)</f>
        <v>0</v>
      </c>
      <c r="AM54" s="428"/>
      <c r="AN54" s="99"/>
      <c r="AO54" s="97"/>
      <c r="AP54" s="428">
        <f>IF(AO5="",0,+AL54+AP11-AP12-AP13)</f>
        <v>0</v>
      </c>
      <c r="AQ54" s="428"/>
      <c r="AR54" s="98"/>
      <c r="AS54" s="119"/>
      <c r="AT54" s="266">
        <f>IF(G72=0,"",(+J54+N54+R54+V54+Z54+AD54+AH54+AL54+AP54)/$G$72)</f>
      </c>
      <c r="AU54" s="266"/>
      <c r="AV54" s="120"/>
    </row>
    <row r="55" spans="2:48" ht="17.25" customHeight="1">
      <c r="B55" s="411"/>
      <c r="C55" s="347"/>
      <c r="D55" s="392" t="s">
        <v>91</v>
      </c>
      <c r="E55" s="393"/>
      <c r="F55" s="394"/>
      <c r="G55" s="429"/>
      <c r="H55" s="430"/>
      <c r="I55" s="67" t="s">
        <v>0</v>
      </c>
      <c r="J55" s="431">
        <f>IF(I5="",0,+G55+J13-J14)</f>
        <v>0</v>
      </c>
      <c r="K55" s="431"/>
      <c r="L55" s="68" t="s">
        <v>1</v>
      </c>
      <c r="M55" s="67" t="s">
        <v>0</v>
      </c>
      <c r="N55" s="431">
        <f>IF(M5="",0,+J55+N13-N14)</f>
        <v>0</v>
      </c>
      <c r="O55" s="431"/>
      <c r="P55" s="68" t="s">
        <v>1</v>
      </c>
      <c r="Q55" s="67" t="s">
        <v>0</v>
      </c>
      <c r="R55" s="431">
        <f>IF(Q5="",0,+N55+R13-R14)</f>
        <v>0</v>
      </c>
      <c r="S55" s="431"/>
      <c r="T55" s="68" t="s">
        <v>1</v>
      </c>
      <c r="U55" s="67" t="s">
        <v>0</v>
      </c>
      <c r="V55" s="431">
        <f>IF(U5="",0,+R55+V13-V14)</f>
        <v>0</v>
      </c>
      <c r="W55" s="431"/>
      <c r="X55" s="68" t="s">
        <v>1</v>
      </c>
      <c r="Y55" s="67" t="s">
        <v>0</v>
      </c>
      <c r="Z55" s="431">
        <f>IF(Y5="",0,+V55+Z13-Z14)</f>
        <v>0</v>
      </c>
      <c r="AA55" s="431"/>
      <c r="AB55" s="68" t="s">
        <v>1</v>
      </c>
      <c r="AC55" s="67" t="s">
        <v>0</v>
      </c>
      <c r="AD55" s="431">
        <f>IF(AC5="",0,+Z55+AD13-AD14)</f>
        <v>0</v>
      </c>
      <c r="AE55" s="431"/>
      <c r="AF55" s="69" t="s">
        <v>1</v>
      </c>
      <c r="AG55" s="67" t="s">
        <v>0</v>
      </c>
      <c r="AH55" s="431">
        <f>IF(AG5="",0,+AD55+AH13-AH14)</f>
        <v>0</v>
      </c>
      <c r="AI55" s="431"/>
      <c r="AJ55" s="69" t="s">
        <v>1</v>
      </c>
      <c r="AK55" s="67" t="s">
        <v>0</v>
      </c>
      <c r="AL55" s="431">
        <f>IF(AK5="",0,+AH55+AL13-AL14)</f>
        <v>0</v>
      </c>
      <c r="AM55" s="431"/>
      <c r="AN55" s="69" t="s">
        <v>1</v>
      </c>
      <c r="AO55" s="67" t="s">
        <v>0</v>
      </c>
      <c r="AP55" s="431">
        <f>IF(AO5="",0,+AL55+AP13-AP14)</f>
        <v>0</v>
      </c>
      <c r="AQ55" s="431"/>
      <c r="AR55" s="68" t="s">
        <v>1</v>
      </c>
      <c r="AS55" s="121"/>
      <c r="AT55" s="258">
        <f>IF(G72=0,"",(+J55+N55+R55+V55+Z55+AD55+AH55+AL55+AP55)/$G$72)</f>
      </c>
      <c r="AU55" s="258"/>
      <c r="AV55" s="122"/>
    </row>
    <row r="56" spans="2:48" ht="17.25" customHeight="1">
      <c r="B56" s="411"/>
      <c r="C56" s="347"/>
      <c r="D56" s="392" t="s">
        <v>55</v>
      </c>
      <c r="E56" s="393"/>
      <c r="F56" s="394"/>
      <c r="G56" s="429"/>
      <c r="H56" s="430"/>
      <c r="I56" s="62"/>
      <c r="J56" s="431">
        <f>IF(I5="",0,+G56+J6-J9-J10-J11)</f>
        <v>0</v>
      </c>
      <c r="K56" s="431"/>
      <c r="L56" s="63"/>
      <c r="M56" s="62"/>
      <c r="N56" s="431">
        <f>IF(M5="",0,+J56+N6-N9-N10-N11)</f>
        <v>0</v>
      </c>
      <c r="O56" s="431"/>
      <c r="P56" s="63"/>
      <c r="Q56" s="62"/>
      <c r="R56" s="431">
        <f>IF(Q5="",0,+N56+R6-R9-R10-R11)</f>
        <v>0</v>
      </c>
      <c r="S56" s="431"/>
      <c r="T56" s="63"/>
      <c r="U56" s="62"/>
      <c r="V56" s="431">
        <f>IF(U5="",0,+R56+V6-V9-V10-V11)</f>
        <v>0</v>
      </c>
      <c r="W56" s="431"/>
      <c r="X56" s="63"/>
      <c r="Y56" s="62"/>
      <c r="Z56" s="431">
        <f>IF(Y5="",0,+V56+Z6-Z9-Z10-Z11)</f>
        <v>0</v>
      </c>
      <c r="AA56" s="431"/>
      <c r="AB56" s="63"/>
      <c r="AC56" s="62"/>
      <c r="AD56" s="431">
        <f>IF(AC5="",0,+Z56+AD6-AD9-AD10-AD11)</f>
        <v>0</v>
      </c>
      <c r="AE56" s="431"/>
      <c r="AF56" s="64"/>
      <c r="AG56" s="62"/>
      <c r="AH56" s="431">
        <f>IF(AG5="",0,+AD56+AH6-AH9-AH10-AH11)</f>
        <v>0</v>
      </c>
      <c r="AI56" s="431"/>
      <c r="AJ56" s="64"/>
      <c r="AK56" s="62"/>
      <c r="AL56" s="431">
        <f>IF(AK5="",0,+AH56+AL6-AL9-AL10-AL11)</f>
        <v>0</v>
      </c>
      <c r="AM56" s="431"/>
      <c r="AN56" s="64"/>
      <c r="AO56" s="62"/>
      <c r="AP56" s="431">
        <f>IF(AO5="",0,+AL56+AP6-AP9-AP10-AP11)</f>
        <v>0</v>
      </c>
      <c r="AQ56" s="431"/>
      <c r="AR56" s="63"/>
      <c r="AS56" s="123"/>
      <c r="AT56" s="258">
        <f>IF(G72=0,"",(+J56+N56+R56+V56+Z56+AD56+AH56+AL56+AP56)/$G$72)</f>
      </c>
      <c r="AU56" s="258"/>
      <c r="AV56" s="124"/>
    </row>
    <row r="57" spans="2:48" ht="17.25" customHeight="1">
      <c r="B57" s="411"/>
      <c r="C57" s="347"/>
      <c r="D57" s="392" t="s">
        <v>56</v>
      </c>
      <c r="E57" s="393"/>
      <c r="F57" s="394"/>
      <c r="G57" s="429"/>
      <c r="H57" s="430"/>
      <c r="I57" s="62"/>
      <c r="J57" s="272"/>
      <c r="K57" s="272"/>
      <c r="L57" s="63"/>
      <c r="M57" s="62"/>
      <c r="N57" s="272"/>
      <c r="O57" s="272"/>
      <c r="P57" s="63"/>
      <c r="Q57" s="62"/>
      <c r="R57" s="272"/>
      <c r="S57" s="272"/>
      <c r="T57" s="63"/>
      <c r="U57" s="62"/>
      <c r="V57" s="272"/>
      <c r="W57" s="272"/>
      <c r="X57" s="63"/>
      <c r="Y57" s="62"/>
      <c r="Z57" s="272"/>
      <c r="AA57" s="272"/>
      <c r="AB57" s="63"/>
      <c r="AC57" s="62"/>
      <c r="AD57" s="272"/>
      <c r="AE57" s="272"/>
      <c r="AF57" s="64"/>
      <c r="AG57" s="62"/>
      <c r="AH57" s="272"/>
      <c r="AI57" s="272"/>
      <c r="AJ57" s="64"/>
      <c r="AK57" s="62"/>
      <c r="AL57" s="272"/>
      <c r="AM57" s="272"/>
      <c r="AN57" s="64"/>
      <c r="AO57" s="62"/>
      <c r="AP57" s="272"/>
      <c r="AQ57" s="272"/>
      <c r="AR57" s="63"/>
      <c r="AS57" s="123"/>
      <c r="AT57" s="258">
        <f>IF(G72=0,"",(+J57+N57+R57+V57+Z57+AD57+AH57+AL57+AP57)/$G$72)</f>
      </c>
      <c r="AU57" s="258"/>
      <c r="AV57" s="124"/>
    </row>
    <row r="58" spans="2:48" ht="17.25" customHeight="1">
      <c r="B58" s="411"/>
      <c r="C58" s="347"/>
      <c r="D58" s="392" t="s">
        <v>57</v>
      </c>
      <c r="E58" s="393"/>
      <c r="F58" s="394"/>
      <c r="G58" s="429"/>
      <c r="H58" s="430"/>
      <c r="I58" s="62"/>
      <c r="J58" s="272"/>
      <c r="K58" s="272"/>
      <c r="L58" s="63"/>
      <c r="M58" s="62"/>
      <c r="N58" s="272"/>
      <c r="O58" s="272"/>
      <c r="P58" s="63"/>
      <c r="Q58" s="62"/>
      <c r="R58" s="272"/>
      <c r="S58" s="272"/>
      <c r="T58" s="63"/>
      <c r="U58" s="62"/>
      <c r="V58" s="272"/>
      <c r="W58" s="272"/>
      <c r="X58" s="63"/>
      <c r="Y58" s="62"/>
      <c r="Z58" s="272"/>
      <c r="AA58" s="272"/>
      <c r="AB58" s="63"/>
      <c r="AC58" s="62"/>
      <c r="AD58" s="272"/>
      <c r="AE58" s="272"/>
      <c r="AF58" s="64"/>
      <c r="AG58" s="62"/>
      <c r="AH58" s="272"/>
      <c r="AI58" s="272"/>
      <c r="AJ58" s="64"/>
      <c r="AK58" s="62"/>
      <c r="AL58" s="272"/>
      <c r="AM58" s="272"/>
      <c r="AN58" s="64"/>
      <c r="AO58" s="62"/>
      <c r="AP58" s="272"/>
      <c r="AQ58" s="272"/>
      <c r="AR58" s="63"/>
      <c r="AS58" s="123"/>
      <c r="AT58" s="258">
        <f>IF(G72=0,"",(+J58+N58+R58+V58+Z58+AD58+AH58+AL58+AP58)/$G$72)</f>
      </c>
      <c r="AU58" s="258"/>
      <c r="AV58" s="124"/>
    </row>
    <row r="59" spans="2:48" ht="17.25" customHeight="1">
      <c r="B59" s="411"/>
      <c r="C59" s="347"/>
      <c r="D59" s="395"/>
      <c r="E59" s="396"/>
      <c r="F59" s="397"/>
      <c r="G59" s="429"/>
      <c r="H59" s="430"/>
      <c r="I59" s="125"/>
      <c r="J59" s="272"/>
      <c r="K59" s="272"/>
      <c r="L59" s="126"/>
      <c r="M59" s="125"/>
      <c r="N59" s="272"/>
      <c r="O59" s="272"/>
      <c r="P59" s="126"/>
      <c r="Q59" s="125"/>
      <c r="R59" s="272"/>
      <c r="S59" s="272"/>
      <c r="T59" s="126"/>
      <c r="U59" s="125"/>
      <c r="V59" s="272"/>
      <c r="W59" s="272"/>
      <c r="X59" s="126"/>
      <c r="Y59" s="125"/>
      <c r="Z59" s="272"/>
      <c r="AA59" s="272"/>
      <c r="AB59" s="126"/>
      <c r="AC59" s="125"/>
      <c r="AD59" s="272"/>
      <c r="AE59" s="272"/>
      <c r="AF59" s="127"/>
      <c r="AG59" s="125"/>
      <c r="AH59" s="272"/>
      <c r="AI59" s="272"/>
      <c r="AJ59" s="127"/>
      <c r="AK59" s="125"/>
      <c r="AL59" s="272"/>
      <c r="AM59" s="272"/>
      <c r="AN59" s="127"/>
      <c r="AO59" s="125"/>
      <c r="AP59" s="272"/>
      <c r="AQ59" s="272"/>
      <c r="AR59" s="128"/>
      <c r="AS59" s="65"/>
      <c r="AT59" s="258">
        <f>IF(G72=0,"",(+J59+N59+R59+V59+Z59+AD59+AH59+AL59+AP59)/$G$72)</f>
      </c>
      <c r="AU59" s="258"/>
      <c r="AV59" s="124"/>
    </row>
    <row r="60" spans="2:48" ht="17.25" customHeight="1">
      <c r="B60" s="411"/>
      <c r="C60" s="347"/>
      <c r="D60" s="432"/>
      <c r="E60" s="433"/>
      <c r="F60" s="434"/>
      <c r="G60" s="435"/>
      <c r="H60" s="436"/>
      <c r="I60" s="129"/>
      <c r="J60" s="272"/>
      <c r="K60" s="272"/>
      <c r="L60" s="130"/>
      <c r="M60" s="129"/>
      <c r="N60" s="272"/>
      <c r="O60" s="272"/>
      <c r="P60" s="130"/>
      <c r="Q60" s="129"/>
      <c r="R60" s="272"/>
      <c r="S60" s="272"/>
      <c r="T60" s="130"/>
      <c r="U60" s="129"/>
      <c r="V60" s="272"/>
      <c r="W60" s="272"/>
      <c r="X60" s="130"/>
      <c r="Y60" s="129"/>
      <c r="Z60" s="272"/>
      <c r="AA60" s="272"/>
      <c r="AB60" s="130"/>
      <c r="AC60" s="129"/>
      <c r="AD60" s="272"/>
      <c r="AE60" s="272"/>
      <c r="AF60" s="131"/>
      <c r="AG60" s="129"/>
      <c r="AH60" s="272"/>
      <c r="AI60" s="272"/>
      <c r="AJ60" s="131"/>
      <c r="AK60" s="129"/>
      <c r="AL60" s="272"/>
      <c r="AM60" s="272"/>
      <c r="AN60" s="131"/>
      <c r="AO60" s="129"/>
      <c r="AP60" s="272"/>
      <c r="AQ60" s="272"/>
      <c r="AR60" s="132"/>
      <c r="AS60" s="133"/>
      <c r="AT60" s="265">
        <f>IF(G72=0,"",(+J60+N60+R60+V60+Z60+AD60+AH60+AL60+AP60)/$G$72)</f>
      </c>
      <c r="AU60" s="265"/>
      <c r="AV60" s="134"/>
    </row>
    <row r="61" spans="2:48" ht="17.25" customHeight="1">
      <c r="B61" s="411"/>
      <c r="C61" s="347"/>
      <c r="D61" s="437" t="s">
        <v>58</v>
      </c>
      <c r="E61" s="438"/>
      <c r="F61" s="439"/>
      <c r="G61" s="426"/>
      <c r="H61" s="427"/>
      <c r="I61" s="82"/>
      <c r="J61" s="428">
        <f>IF(I5="",0,+G61+J20-J21)</f>
        <v>0</v>
      </c>
      <c r="K61" s="428"/>
      <c r="L61" s="83"/>
      <c r="M61" s="82"/>
      <c r="N61" s="428">
        <f>IF(M5="",0,+J61+N20-N21)</f>
        <v>0</v>
      </c>
      <c r="O61" s="428"/>
      <c r="P61" s="83"/>
      <c r="Q61" s="82"/>
      <c r="R61" s="428">
        <f>IF(Q5="",0,+N61+R20-R21)</f>
        <v>0</v>
      </c>
      <c r="S61" s="428"/>
      <c r="T61" s="83"/>
      <c r="U61" s="82"/>
      <c r="V61" s="428">
        <f>IF(U5="",0,+R61+V20-V21)</f>
        <v>0</v>
      </c>
      <c r="W61" s="428"/>
      <c r="X61" s="83"/>
      <c r="Y61" s="82"/>
      <c r="Z61" s="428">
        <f>IF(Y5="",0,+V61+Z20-Z21)</f>
        <v>0</v>
      </c>
      <c r="AA61" s="428"/>
      <c r="AB61" s="83"/>
      <c r="AC61" s="82"/>
      <c r="AD61" s="428">
        <f>IF(AC5="",0,+Z61+AD20-AD21)</f>
        <v>0</v>
      </c>
      <c r="AE61" s="428"/>
      <c r="AF61" s="84"/>
      <c r="AG61" s="82"/>
      <c r="AH61" s="428">
        <f>IF(AG5="",0,+AD61+AH20-AH21)</f>
        <v>0</v>
      </c>
      <c r="AI61" s="428"/>
      <c r="AJ61" s="84"/>
      <c r="AK61" s="82"/>
      <c r="AL61" s="428">
        <f>IF(AK5="",0,+AH61+AL20-AL21)</f>
        <v>0</v>
      </c>
      <c r="AM61" s="428"/>
      <c r="AN61" s="84"/>
      <c r="AO61" s="82"/>
      <c r="AP61" s="428">
        <f>IF(AO5="",0,+AL61+AP20-AP21)</f>
        <v>0</v>
      </c>
      <c r="AQ61" s="428"/>
      <c r="AR61" s="83"/>
      <c r="AS61" s="135"/>
      <c r="AT61" s="266">
        <f>IF(G72=0,"",(+J61+N61+R61+V61+Z61+AD61+AH61+AL61+AP61)/$G$72)</f>
      </c>
      <c r="AU61" s="266"/>
      <c r="AV61" s="136"/>
    </row>
    <row r="62" spans="2:48" ht="17.25" customHeight="1">
      <c r="B62" s="411"/>
      <c r="C62" s="347"/>
      <c r="D62" s="392" t="s">
        <v>59</v>
      </c>
      <c r="E62" s="393"/>
      <c r="F62" s="394"/>
      <c r="G62" s="429"/>
      <c r="H62" s="430"/>
      <c r="I62" s="62"/>
      <c r="J62" s="431">
        <f>IF(I5="",0,+G62+J36-J37)</f>
        <v>0</v>
      </c>
      <c r="K62" s="431"/>
      <c r="L62" s="63"/>
      <c r="M62" s="62"/>
      <c r="N62" s="431">
        <f>IF(M5="",0,+J62+N36-N37)</f>
        <v>0</v>
      </c>
      <c r="O62" s="431"/>
      <c r="P62" s="63"/>
      <c r="Q62" s="62"/>
      <c r="R62" s="431">
        <f>IF(Q5="",0,+N62+R36-R37)</f>
        <v>0</v>
      </c>
      <c r="S62" s="431"/>
      <c r="T62" s="63"/>
      <c r="U62" s="62"/>
      <c r="V62" s="431">
        <f>IF(U5="",0,+R62+V36-V37)</f>
        <v>0</v>
      </c>
      <c r="W62" s="431"/>
      <c r="X62" s="63"/>
      <c r="Y62" s="62"/>
      <c r="Z62" s="431">
        <f>IF(Y5="",0,+V62+Z36-Z37)</f>
        <v>0</v>
      </c>
      <c r="AA62" s="431"/>
      <c r="AB62" s="63"/>
      <c r="AC62" s="62"/>
      <c r="AD62" s="431">
        <f>IF(AC5="",0,+Z62+AD36-AD37)</f>
        <v>0</v>
      </c>
      <c r="AE62" s="431"/>
      <c r="AF62" s="64"/>
      <c r="AG62" s="62"/>
      <c r="AH62" s="431">
        <f>IF(AG5="",0,+AD62+AH36-AH37)</f>
        <v>0</v>
      </c>
      <c r="AI62" s="431"/>
      <c r="AJ62" s="64"/>
      <c r="AK62" s="62"/>
      <c r="AL62" s="431">
        <f>IF(AK5="",0,+AH62+AL36-AL37)</f>
        <v>0</v>
      </c>
      <c r="AM62" s="431"/>
      <c r="AN62" s="64"/>
      <c r="AO62" s="62"/>
      <c r="AP62" s="431">
        <f>IF(AO5="",0,+AL62+AP36-AP37)</f>
        <v>0</v>
      </c>
      <c r="AQ62" s="431"/>
      <c r="AR62" s="63"/>
      <c r="AS62" s="123"/>
      <c r="AT62" s="258">
        <f>IF(G72=0,"",(+J62+N62+R62+V62+Z62+AD62+AH62+AL62+AP62)/$G$72)</f>
      </c>
      <c r="AU62" s="258"/>
      <c r="AV62" s="124"/>
    </row>
    <row r="63" spans="2:48" ht="17.25" customHeight="1">
      <c r="B63" s="411"/>
      <c r="C63" s="347"/>
      <c r="D63" s="392" t="s">
        <v>60</v>
      </c>
      <c r="E63" s="393"/>
      <c r="F63" s="394"/>
      <c r="G63" s="429"/>
      <c r="H63" s="430"/>
      <c r="I63" s="62"/>
      <c r="J63" s="431">
        <f>IF(I5="",0,+G63+J7-J18-J19-J20)</f>
        <v>0</v>
      </c>
      <c r="K63" s="431"/>
      <c r="L63" s="63"/>
      <c r="M63" s="62"/>
      <c r="N63" s="431">
        <f>IF(M5="",0,+J63+N7-N18-N19-N20)</f>
        <v>0</v>
      </c>
      <c r="O63" s="431"/>
      <c r="P63" s="63"/>
      <c r="Q63" s="62"/>
      <c r="R63" s="431">
        <f>IF(Q5="",0,+N63+R7-R18-R19-R20)</f>
        <v>0</v>
      </c>
      <c r="S63" s="431"/>
      <c r="T63" s="63"/>
      <c r="U63" s="62"/>
      <c r="V63" s="431">
        <f>IF(U5="",0,+R63+V7-V18-V19-V20)</f>
        <v>0</v>
      </c>
      <c r="W63" s="431"/>
      <c r="X63" s="63"/>
      <c r="Y63" s="62"/>
      <c r="Z63" s="431">
        <f>IF(Y5="",0,+V63+Z7-Z18-Z19-Z20)</f>
        <v>0</v>
      </c>
      <c r="AA63" s="431"/>
      <c r="AB63" s="63"/>
      <c r="AC63" s="62"/>
      <c r="AD63" s="431">
        <f>IF(AC5="",0,+Z63+AD7-AD18-AD19-AD20)</f>
        <v>0</v>
      </c>
      <c r="AE63" s="431"/>
      <c r="AF63" s="64"/>
      <c r="AG63" s="62"/>
      <c r="AH63" s="431">
        <f>IF(AG5="",0,+AD63+AH7-AH18-AH19-AH20)</f>
        <v>0</v>
      </c>
      <c r="AI63" s="431"/>
      <c r="AJ63" s="64"/>
      <c r="AK63" s="62"/>
      <c r="AL63" s="431">
        <f>IF(AK5="",0,+AH63+AL7-AL18-AL19-AL20)</f>
        <v>0</v>
      </c>
      <c r="AM63" s="431"/>
      <c r="AN63" s="64"/>
      <c r="AO63" s="62"/>
      <c r="AP63" s="431">
        <f>IF(AO5="",0,+AL63+AP7-AP18-AP19-AP20)</f>
        <v>0</v>
      </c>
      <c r="AQ63" s="431"/>
      <c r="AR63" s="63"/>
      <c r="AS63" s="123"/>
      <c r="AT63" s="258">
        <f>IF(G72=0,"",(+J63+N63+R63+V63+Z63+AD63+AH63+AL63+AP63)/$G$72)</f>
      </c>
      <c r="AU63" s="258"/>
      <c r="AV63" s="124"/>
    </row>
    <row r="64" spans="2:48" ht="17.25" customHeight="1">
      <c r="B64" s="411"/>
      <c r="C64" s="347"/>
      <c r="D64" s="392" t="s">
        <v>61</v>
      </c>
      <c r="E64" s="393"/>
      <c r="F64" s="394"/>
      <c r="G64" s="429"/>
      <c r="H64" s="430"/>
      <c r="I64" s="62"/>
      <c r="J64" s="272"/>
      <c r="K64" s="272"/>
      <c r="L64" s="63"/>
      <c r="M64" s="62"/>
      <c r="N64" s="272"/>
      <c r="O64" s="272"/>
      <c r="P64" s="63"/>
      <c r="Q64" s="62"/>
      <c r="R64" s="272"/>
      <c r="S64" s="272"/>
      <c r="T64" s="63"/>
      <c r="U64" s="62"/>
      <c r="V64" s="272"/>
      <c r="W64" s="272"/>
      <c r="X64" s="63"/>
      <c r="Y64" s="62"/>
      <c r="Z64" s="272"/>
      <c r="AA64" s="272"/>
      <c r="AB64" s="63"/>
      <c r="AC64" s="62"/>
      <c r="AD64" s="272"/>
      <c r="AE64" s="272"/>
      <c r="AF64" s="64"/>
      <c r="AG64" s="62"/>
      <c r="AH64" s="272"/>
      <c r="AI64" s="272"/>
      <c r="AJ64" s="110"/>
      <c r="AK64" s="62"/>
      <c r="AL64" s="272"/>
      <c r="AM64" s="272"/>
      <c r="AN64" s="64"/>
      <c r="AO64" s="62"/>
      <c r="AP64" s="272"/>
      <c r="AQ64" s="272"/>
      <c r="AR64" s="63"/>
      <c r="AS64" s="123"/>
      <c r="AT64" s="258">
        <f>IF(G72=0,"",(+J64+N64+R64+V64+Z64+AD64+AH64+AL64+AP64)/$G$72)</f>
      </c>
      <c r="AU64" s="258"/>
      <c r="AV64" s="124"/>
    </row>
    <row r="65" spans="2:48" ht="17.25" customHeight="1">
      <c r="B65" s="411"/>
      <c r="C65" s="347"/>
      <c r="D65" s="392" t="s">
        <v>62</v>
      </c>
      <c r="E65" s="393"/>
      <c r="F65" s="394"/>
      <c r="G65" s="429"/>
      <c r="H65" s="430"/>
      <c r="I65" s="125"/>
      <c r="J65" s="272"/>
      <c r="K65" s="272"/>
      <c r="L65" s="126"/>
      <c r="M65" s="125"/>
      <c r="N65" s="272"/>
      <c r="O65" s="272"/>
      <c r="P65" s="126"/>
      <c r="Q65" s="125"/>
      <c r="R65" s="272"/>
      <c r="S65" s="272"/>
      <c r="T65" s="126"/>
      <c r="U65" s="125"/>
      <c r="V65" s="272"/>
      <c r="W65" s="272"/>
      <c r="X65" s="126"/>
      <c r="Y65" s="125"/>
      <c r="Z65" s="272"/>
      <c r="AA65" s="272"/>
      <c r="AB65" s="126"/>
      <c r="AC65" s="125"/>
      <c r="AD65" s="272"/>
      <c r="AE65" s="272"/>
      <c r="AF65" s="127"/>
      <c r="AG65" s="125"/>
      <c r="AH65" s="272"/>
      <c r="AI65" s="272"/>
      <c r="AJ65" s="163"/>
      <c r="AK65" s="125"/>
      <c r="AL65" s="272"/>
      <c r="AM65" s="272"/>
      <c r="AN65" s="127"/>
      <c r="AO65" s="125"/>
      <c r="AP65" s="272"/>
      <c r="AQ65" s="272"/>
      <c r="AR65" s="128"/>
      <c r="AS65" s="65"/>
      <c r="AT65" s="258">
        <f>IF(G72=0,"",(+J65+N65+R65+V65+Z65+AD65+AH65+AL65+AP65)/$G$72)</f>
      </c>
      <c r="AU65" s="258"/>
      <c r="AV65" s="124"/>
    </row>
    <row r="66" spans="2:48" ht="17.25" customHeight="1">
      <c r="B66" s="411"/>
      <c r="C66" s="347"/>
      <c r="D66" s="395"/>
      <c r="E66" s="396"/>
      <c r="F66" s="397"/>
      <c r="G66" s="429"/>
      <c r="H66" s="430"/>
      <c r="I66" s="125"/>
      <c r="J66" s="272"/>
      <c r="K66" s="272"/>
      <c r="L66" s="126"/>
      <c r="M66" s="125"/>
      <c r="N66" s="272"/>
      <c r="O66" s="272"/>
      <c r="P66" s="126"/>
      <c r="Q66" s="125"/>
      <c r="R66" s="272"/>
      <c r="S66" s="272"/>
      <c r="T66" s="126"/>
      <c r="U66" s="125"/>
      <c r="V66" s="272"/>
      <c r="W66" s="272"/>
      <c r="X66" s="126"/>
      <c r="Y66" s="125"/>
      <c r="Z66" s="272"/>
      <c r="AA66" s="272"/>
      <c r="AB66" s="126"/>
      <c r="AC66" s="125"/>
      <c r="AD66" s="272"/>
      <c r="AE66" s="272"/>
      <c r="AF66" s="127"/>
      <c r="AG66" s="125"/>
      <c r="AH66" s="272"/>
      <c r="AI66" s="272"/>
      <c r="AJ66" s="163"/>
      <c r="AK66" s="125"/>
      <c r="AL66" s="272"/>
      <c r="AM66" s="272"/>
      <c r="AN66" s="127"/>
      <c r="AO66" s="125"/>
      <c r="AP66" s="272"/>
      <c r="AQ66" s="272"/>
      <c r="AR66" s="128"/>
      <c r="AS66" s="65"/>
      <c r="AT66" s="258">
        <f>IF(G72=0,"",(+J66+N66+R66+V66+Z66+AD66+AH66+AL66+AP66)/$G$72)</f>
      </c>
      <c r="AU66" s="258"/>
      <c r="AV66" s="124"/>
    </row>
    <row r="67" spans="2:48" ht="17.25" customHeight="1">
      <c r="B67" s="411"/>
      <c r="C67" s="347"/>
      <c r="D67" s="432"/>
      <c r="E67" s="433"/>
      <c r="F67" s="434"/>
      <c r="G67" s="435"/>
      <c r="H67" s="436"/>
      <c r="I67" s="129"/>
      <c r="J67" s="273"/>
      <c r="K67" s="273"/>
      <c r="L67" s="130"/>
      <c r="M67" s="129"/>
      <c r="N67" s="273"/>
      <c r="O67" s="273"/>
      <c r="P67" s="130"/>
      <c r="Q67" s="129"/>
      <c r="R67" s="273"/>
      <c r="S67" s="273"/>
      <c r="T67" s="130"/>
      <c r="U67" s="129"/>
      <c r="V67" s="273"/>
      <c r="W67" s="273"/>
      <c r="X67" s="130"/>
      <c r="Y67" s="129"/>
      <c r="Z67" s="273"/>
      <c r="AA67" s="273"/>
      <c r="AB67" s="130"/>
      <c r="AC67" s="129"/>
      <c r="AD67" s="273"/>
      <c r="AE67" s="273"/>
      <c r="AF67" s="131"/>
      <c r="AG67" s="129"/>
      <c r="AH67" s="273"/>
      <c r="AI67" s="273"/>
      <c r="AJ67" s="164"/>
      <c r="AK67" s="129"/>
      <c r="AL67" s="273"/>
      <c r="AM67" s="273"/>
      <c r="AN67" s="131"/>
      <c r="AO67" s="129"/>
      <c r="AP67" s="273"/>
      <c r="AQ67" s="273"/>
      <c r="AR67" s="132"/>
      <c r="AS67" s="133"/>
      <c r="AT67" s="265">
        <f>IF(G72=0,"",(+J67+N67+R67+V67+Z67+AD67+AH67+AL67+AP67)/$G$72)</f>
      </c>
      <c r="AU67" s="265"/>
      <c r="AV67" s="134"/>
    </row>
    <row r="68" spans="2:48" ht="17.25" customHeight="1">
      <c r="B68" s="411"/>
      <c r="C68" s="347"/>
      <c r="D68" s="437" t="s">
        <v>63</v>
      </c>
      <c r="E68" s="438"/>
      <c r="F68" s="439"/>
      <c r="G68" s="426"/>
      <c r="H68" s="427"/>
      <c r="I68" s="137"/>
      <c r="J68" s="428">
        <f>IF(I5="",0,+G68+J41-J46)</f>
        <v>0</v>
      </c>
      <c r="K68" s="428"/>
      <c r="L68" s="138"/>
      <c r="M68" s="137"/>
      <c r="N68" s="428">
        <f>IF(M5="",0,+J68+N41-N46)</f>
        <v>0</v>
      </c>
      <c r="O68" s="428"/>
      <c r="P68" s="138"/>
      <c r="Q68" s="137"/>
      <c r="R68" s="428">
        <f>IF(Q5="",0,+N68+R41-R46)</f>
        <v>0</v>
      </c>
      <c r="S68" s="428"/>
      <c r="T68" s="138"/>
      <c r="U68" s="137"/>
      <c r="V68" s="428">
        <f>IF(U5="",0,+R68+V41-V46)</f>
        <v>0</v>
      </c>
      <c r="W68" s="428"/>
      <c r="X68" s="138"/>
      <c r="Y68" s="137"/>
      <c r="Z68" s="428">
        <f>IF(Y5="",0,+V68+Z41-Z46)</f>
        <v>0</v>
      </c>
      <c r="AA68" s="428"/>
      <c r="AB68" s="138"/>
      <c r="AC68" s="137"/>
      <c r="AD68" s="428">
        <f>IF(AC5="",0,+Z68+AD41-AD46)</f>
        <v>0</v>
      </c>
      <c r="AE68" s="428"/>
      <c r="AF68" s="139"/>
      <c r="AG68" s="137"/>
      <c r="AH68" s="428">
        <f>IF(AG5="",0,+AD68+AH41-AH46)</f>
        <v>0</v>
      </c>
      <c r="AI68" s="428"/>
      <c r="AJ68" s="139"/>
      <c r="AK68" s="137"/>
      <c r="AL68" s="428">
        <f>IF(AK5="",0,+AH68+AL41-AL46)</f>
        <v>0</v>
      </c>
      <c r="AM68" s="428"/>
      <c r="AN68" s="139"/>
      <c r="AO68" s="137"/>
      <c r="AP68" s="428">
        <f>IF(AO5="",0,+AL68+AP41-AP46)</f>
        <v>0</v>
      </c>
      <c r="AQ68" s="428"/>
      <c r="AR68" s="140"/>
      <c r="AS68" s="85"/>
      <c r="AT68" s="266">
        <f>IF(G72=0,"",(+J68+N68+R68+V68+Z68+AD68+AH68+AL68+AP68)/$G$72)</f>
      </c>
      <c r="AU68" s="266"/>
      <c r="AV68" s="136"/>
    </row>
    <row r="69" spans="2:48" ht="17.25" customHeight="1">
      <c r="B69" s="411"/>
      <c r="C69" s="347"/>
      <c r="D69" s="392" t="s">
        <v>64</v>
      </c>
      <c r="E69" s="393"/>
      <c r="F69" s="394"/>
      <c r="G69" s="429"/>
      <c r="H69" s="430"/>
      <c r="I69" s="62"/>
      <c r="J69" s="431">
        <f>IF(I5="",0,+G69+J42-J47)</f>
        <v>0</v>
      </c>
      <c r="K69" s="431"/>
      <c r="L69" s="63"/>
      <c r="M69" s="62"/>
      <c r="N69" s="431">
        <f>IF(M5="",0,+J69+N42-N47)</f>
        <v>0</v>
      </c>
      <c r="O69" s="431"/>
      <c r="P69" s="63"/>
      <c r="Q69" s="62"/>
      <c r="R69" s="431">
        <f>IF(Q5="",0,+N69+R42-R47)</f>
        <v>0</v>
      </c>
      <c r="S69" s="431"/>
      <c r="T69" s="63"/>
      <c r="U69" s="62"/>
      <c r="V69" s="431">
        <f>IF(U5="",0,+R69+V42-V47)</f>
        <v>0</v>
      </c>
      <c r="W69" s="431"/>
      <c r="X69" s="63"/>
      <c r="Y69" s="62"/>
      <c r="Z69" s="431">
        <f>IF(Y5="",0,+V69+Z42-Z47)</f>
        <v>0</v>
      </c>
      <c r="AA69" s="431"/>
      <c r="AB69" s="63"/>
      <c r="AC69" s="62"/>
      <c r="AD69" s="431">
        <f>IF(AC5="",0,+Z69+AD42-AD47)</f>
        <v>0</v>
      </c>
      <c r="AE69" s="431"/>
      <c r="AF69" s="64"/>
      <c r="AG69" s="62"/>
      <c r="AH69" s="431">
        <f>IF(AG5="",0,+AD69+AH42-AH47)</f>
        <v>0</v>
      </c>
      <c r="AI69" s="431"/>
      <c r="AJ69" s="64"/>
      <c r="AK69" s="62"/>
      <c r="AL69" s="431">
        <f>IF(AK5="",0,+AH69+AL42-AL47)</f>
        <v>0</v>
      </c>
      <c r="AM69" s="431"/>
      <c r="AN69" s="64"/>
      <c r="AO69" s="62"/>
      <c r="AP69" s="431">
        <f>IF(AO5="",0,+AL69+AP42-AP47)</f>
        <v>0</v>
      </c>
      <c r="AQ69" s="431"/>
      <c r="AR69" s="63"/>
      <c r="AS69" s="123"/>
      <c r="AT69" s="258">
        <f>IF(G72=0,"",(+J69+N69+R69+V69+Z69+AD69+AH69+AL69+AP69)/$G$72)</f>
      </c>
      <c r="AU69" s="258"/>
      <c r="AV69" s="124"/>
    </row>
    <row r="70" spans="2:48" ht="17.25" customHeight="1" thickBot="1">
      <c r="B70" s="412"/>
      <c r="C70" s="413"/>
      <c r="D70" s="440" t="s">
        <v>65</v>
      </c>
      <c r="E70" s="441"/>
      <c r="F70" s="442"/>
      <c r="G70" s="443"/>
      <c r="H70" s="444"/>
      <c r="I70" s="141"/>
      <c r="J70" s="445">
        <f>IF(I5="",0,+G70+J13-J14)</f>
        <v>0</v>
      </c>
      <c r="K70" s="445"/>
      <c r="L70" s="142"/>
      <c r="M70" s="141"/>
      <c r="N70" s="445">
        <f>IF(M5="",0,+J70+N13-N14)</f>
        <v>0</v>
      </c>
      <c r="O70" s="445"/>
      <c r="P70" s="142"/>
      <c r="Q70" s="141"/>
      <c r="R70" s="445">
        <f>IF(Q5="",0,+N70+R13-R14)</f>
        <v>0</v>
      </c>
      <c r="S70" s="445"/>
      <c r="T70" s="142"/>
      <c r="U70" s="141"/>
      <c r="V70" s="445">
        <f>IF(U5="",0,+R70+V13-V14)</f>
        <v>0</v>
      </c>
      <c r="W70" s="445"/>
      <c r="X70" s="142"/>
      <c r="Y70" s="141"/>
      <c r="Z70" s="445">
        <f>IF(Y5="",0,+V70+Z13-Z14)</f>
        <v>0</v>
      </c>
      <c r="AA70" s="445"/>
      <c r="AB70" s="142"/>
      <c r="AC70" s="141"/>
      <c r="AD70" s="445">
        <f>IF(AC5="",0,+Z70+AD13-AD14)</f>
        <v>0</v>
      </c>
      <c r="AE70" s="445"/>
      <c r="AF70" s="143"/>
      <c r="AG70" s="141"/>
      <c r="AH70" s="445">
        <f>IF(AG5="",0,+AD70+AH13-AH14)</f>
        <v>0</v>
      </c>
      <c r="AI70" s="445"/>
      <c r="AJ70" s="143"/>
      <c r="AK70" s="141"/>
      <c r="AL70" s="445">
        <f>IF(AK5="",0,+AH70+AL13-AL14)</f>
        <v>0</v>
      </c>
      <c r="AM70" s="445"/>
      <c r="AN70" s="143"/>
      <c r="AO70" s="141"/>
      <c r="AP70" s="445">
        <f>IF(AO5="",0,+AL70+AP13-AP14)</f>
        <v>0</v>
      </c>
      <c r="AQ70" s="445"/>
      <c r="AR70" s="142"/>
      <c r="AS70" s="144"/>
      <c r="AT70" s="446">
        <f>IF(G72=0,"",(+J70+N70+R70+V70+Z70+AD70+AH70+AL70+AP70)/$G$72)</f>
      </c>
      <c r="AU70" s="446"/>
      <c r="AV70" s="145"/>
    </row>
    <row r="71" spans="2:50" ht="23.25" customHeight="1">
      <c r="B71" s="448" t="s">
        <v>77</v>
      </c>
      <c r="C71" s="448"/>
      <c r="D71" s="448"/>
      <c r="E71" s="13"/>
      <c r="F71" s="19"/>
      <c r="G71" s="20"/>
      <c r="H71" s="13"/>
      <c r="I71" s="150" t="s">
        <v>85</v>
      </c>
      <c r="J71" s="21"/>
      <c r="K71" s="21"/>
      <c r="L71" s="21"/>
      <c r="M71" s="16"/>
      <c r="N71" s="22"/>
      <c r="O71" s="22"/>
      <c r="P71" s="16"/>
      <c r="Q71" s="16"/>
      <c r="R71" s="15"/>
      <c r="S71" s="13"/>
      <c r="T71" s="13"/>
      <c r="U71" s="13"/>
      <c r="V71" s="15"/>
      <c r="W71" s="15"/>
      <c r="X71" s="13"/>
      <c r="Y71" s="13"/>
      <c r="Z71" s="15"/>
      <c r="AA71" s="15"/>
      <c r="AB71" s="13"/>
      <c r="AC71" s="13"/>
      <c r="AD71" s="15"/>
      <c r="AE71" s="15"/>
      <c r="AF71" s="13"/>
      <c r="AG71" s="13"/>
      <c r="AH71" s="15"/>
      <c r="AI71" s="15"/>
      <c r="AJ71" s="13"/>
      <c r="AK71" s="23"/>
      <c r="AL71" s="23"/>
      <c r="AM71" s="23"/>
      <c r="AN71" s="178" t="s">
        <v>98</v>
      </c>
      <c r="AO71" s="23"/>
      <c r="AP71" s="23"/>
      <c r="AQ71" s="23"/>
      <c r="AR71" s="23"/>
      <c r="AS71" s="23"/>
      <c r="AT71" s="23"/>
      <c r="AU71" s="23"/>
      <c r="AV71" s="23"/>
      <c r="AX71" s="13"/>
    </row>
    <row r="72" spans="2:48" ht="17.25" customHeight="1">
      <c r="B72" s="459" t="s">
        <v>78</v>
      </c>
      <c r="C72" s="459"/>
      <c r="D72" s="459"/>
      <c r="E72" s="459"/>
      <c r="F72" s="459"/>
      <c r="G72" s="146">
        <f>COUNT(I5,M5,Q5,U5,Y5,AC5,AG5,AK5,AO5)</f>
        <v>0</v>
      </c>
      <c r="H72" s="13"/>
      <c r="I72" s="294"/>
      <c r="J72" s="295"/>
      <c r="K72" s="298" t="s">
        <v>76</v>
      </c>
      <c r="L72" s="299"/>
      <c r="M72" s="299"/>
      <c r="N72" s="299"/>
      <c r="O72" s="299"/>
      <c r="P72" s="299"/>
      <c r="Q72" s="300"/>
      <c r="R72" s="461" t="s">
        <v>75</v>
      </c>
      <c r="S72" s="462"/>
      <c r="T72" s="462"/>
      <c r="U72" s="462"/>
      <c r="V72" s="462"/>
      <c r="W72" s="462"/>
      <c r="X72" s="462"/>
      <c r="Y72" s="463"/>
      <c r="Z72" s="307" t="s">
        <v>70</v>
      </c>
      <c r="AA72" s="307"/>
      <c r="AB72" s="461" t="s">
        <v>96</v>
      </c>
      <c r="AC72" s="462"/>
      <c r="AD72" s="462"/>
      <c r="AE72" s="462"/>
      <c r="AF72" s="462"/>
      <c r="AG72" s="462"/>
      <c r="AH72" s="462"/>
      <c r="AI72" s="463"/>
      <c r="AJ72" s="307" t="s">
        <v>84</v>
      </c>
      <c r="AK72" s="307"/>
      <c r="AL72" s="307"/>
      <c r="AM72" s="24"/>
      <c r="AN72" s="285"/>
      <c r="AO72" s="286"/>
      <c r="AP72" s="286"/>
      <c r="AQ72" s="286"/>
      <c r="AR72" s="286"/>
      <c r="AS72" s="286"/>
      <c r="AT72" s="286"/>
      <c r="AU72" s="286"/>
      <c r="AV72" s="287"/>
    </row>
    <row r="73" spans="2:48" ht="17.25" customHeight="1">
      <c r="B73" s="447" t="s">
        <v>79</v>
      </c>
      <c r="C73" s="447"/>
      <c r="D73" s="447"/>
      <c r="E73" s="447"/>
      <c r="F73" s="447"/>
      <c r="G73" s="147">
        <f>IF(AT6=0,"",AT6/G72)</f>
      </c>
      <c r="H73" s="13"/>
      <c r="I73" s="296"/>
      <c r="J73" s="297"/>
      <c r="K73" s="301"/>
      <c r="L73" s="302"/>
      <c r="M73" s="302"/>
      <c r="N73" s="302"/>
      <c r="O73" s="302"/>
      <c r="P73" s="302"/>
      <c r="Q73" s="303"/>
      <c r="R73" s="174" t="s">
        <v>94</v>
      </c>
      <c r="S73" s="175"/>
      <c r="T73" s="304" t="s">
        <v>95</v>
      </c>
      <c r="U73" s="304"/>
      <c r="V73" s="304"/>
      <c r="W73" s="176" t="s">
        <v>94</v>
      </c>
      <c r="X73" s="305"/>
      <c r="Y73" s="306"/>
      <c r="Z73" s="307"/>
      <c r="AA73" s="307"/>
      <c r="AB73" s="308" t="s">
        <v>67</v>
      </c>
      <c r="AC73" s="309"/>
      <c r="AD73" s="309"/>
      <c r="AE73" s="309"/>
      <c r="AF73" s="309" t="s">
        <v>68</v>
      </c>
      <c r="AG73" s="309"/>
      <c r="AH73" s="309"/>
      <c r="AI73" s="310"/>
      <c r="AJ73" s="307"/>
      <c r="AK73" s="307"/>
      <c r="AL73" s="307"/>
      <c r="AM73" s="40"/>
      <c r="AN73" s="288"/>
      <c r="AO73" s="289"/>
      <c r="AP73" s="289"/>
      <c r="AQ73" s="289"/>
      <c r="AR73" s="289"/>
      <c r="AS73" s="289"/>
      <c r="AT73" s="289"/>
      <c r="AU73" s="289"/>
      <c r="AV73" s="290"/>
    </row>
    <row r="74" spans="2:48" ht="17.25" customHeight="1">
      <c r="B74" s="447" t="s">
        <v>80</v>
      </c>
      <c r="C74" s="447"/>
      <c r="D74" s="447"/>
      <c r="E74" s="447"/>
      <c r="F74" s="447"/>
      <c r="G74" s="148">
        <f>IF(G73="","",(AT54+AT55+AT56)/G73)</f>
      </c>
      <c r="H74" s="13"/>
      <c r="I74" s="460" t="s">
        <v>69</v>
      </c>
      <c r="J74" s="460"/>
      <c r="K74" s="449"/>
      <c r="L74" s="450"/>
      <c r="M74" s="450"/>
      <c r="N74" s="450"/>
      <c r="O74" s="450"/>
      <c r="P74" s="450"/>
      <c r="Q74" s="451"/>
      <c r="R74" s="165"/>
      <c r="S74" s="25" t="s">
        <v>74</v>
      </c>
      <c r="T74" s="450"/>
      <c r="U74" s="450"/>
      <c r="V74" s="450"/>
      <c r="W74" s="168"/>
      <c r="X74" s="457" t="s">
        <v>66</v>
      </c>
      <c r="Y74" s="458"/>
      <c r="Z74" s="42">
        <f aca="true" t="shared" si="1" ref="Z74:Z79">IF(AND(R74="",W74=""),"",IF(V81=1,(30-R74+W74+30+30-R74+W74)/2/30,(30+30-R74+W74+30+30+30-R74+W74)/2/30))</f>
      </c>
      <c r="AA74" s="28" t="s">
        <v>97</v>
      </c>
      <c r="AB74" s="318" t="s">
        <v>67</v>
      </c>
      <c r="AC74" s="315"/>
      <c r="AD74" s="171"/>
      <c r="AE74" s="31" t="s">
        <v>73</v>
      </c>
      <c r="AF74" s="315" t="s">
        <v>68</v>
      </c>
      <c r="AG74" s="315"/>
      <c r="AH74" s="32">
        <f aca="true" t="shared" si="2" ref="AH74:AH79">IF(AD74="","",100-AD74)</f>
      </c>
      <c r="AI74" s="33" t="s">
        <v>72</v>
      </c>
      <c r="AJ74" s="316"/>
      <c r="AK74" s="317"/>
      <c r="AL74" s="28" t="s">
        <v>97</v>
      </c>
      <c r="AM74" s="40"/>
      <c r="AN74" s="288"/>
      <c r="AO74" s="289"/>
      <c r="AP74" s="289"/>
      <c r="AQ74" s="289"/>
      <c r="AR74" s="289"/>
      <c r="AS74" s="289"/>
      <c r="AT74" s="289"/>
      <c r="AU74" s="289"/>
      <c r="AV74" s="290"/>
    </row>
    <row r="75" spans="2:48" ht="17.25" customHeight="1">
      <c r="B75" s="447" t="s">
        <v>81</v>
      </c>
      <c r="C75" s="447"/>
      <c r="D75" s="447"/>
      <c r="E75" s="447"/>
      <c r="F75" s="447"/>
      <c r="G75" s="148">
        <f>IF(G73="","",AT57/G73)</f>
      </c>
      <c r="H75" s="13"/>
      <c r="I75" s="460"/>
      <c r="J75" s="460"/>
      <c r="K75" s="452"/>
      <c r="L75" s="453"/>
      <c r="M75" s="453"/>
      <c r="N75" s="453"/>
      <c r="O75" s="453"/>
      <c r="P75" s="453"/>
      <c r="Q75" s="454"/>
      <c r="R75" s="166"/>
      <c r="S75" s="26" t="s">
        <v>74</v>
      </c>
      <c r="T75" s="453"/>
      <c r="U75" s="453"/>
      <c r="V75" s="453"/>
      <c r="W75" s="169"/>
      <c r="X75" s="321" t="s">
        <v>66</v>
      </c>
      <c r="Y75" s="322"/>
      <c r="Z75" s="43">
        <f t="shared" si="1"/>
      </c>
      <c r="AA75" s="29" t="s">
        <v>97</v>
      </c>
      <c r="AB75" s="319" t="s">
        <v>67</v>
      </c>
      <c r="AC75" s="320"/>
      <c r="AD75" s="172"/>
      <c r="AE75" s="34" t="s">
        <v>72</v>
      </c>
      <c r="AF75" s="320" t="s">
        <v>68</v>
      </c>
      <c r="AG75" s="320"/>
      <c r="AH75" s="35">
        <f t="shared" si="2"/>
      </c>
      <c r="AI75" s="36" t="s">
        <v>72</v>
      </c>
      <c r="AJ75" s="323"/>
      <c r="AK75" s="324"/>
      <c r="AL75" s="29" t="s">
        <v>97</v>
      </c>
      <c r="AM75" s="40"/>
      <c r="AN75" s="288"/>
      <c r="AO75" s="289"/>
      <c r="AP75" s="289"/>
      <c r="AQ75" s="289"/>
      <c r="AR75" s="289"/>
      <c r="AS75" s="289"/>
      <c r="AT75" s="289"/>
      <c r="AU75" s="289"/>
      <c r="AV75" s="290"/>
    </row>
    <row r="76" spans="2:48" ht="17.25" customHeight="1">
      <c r="B76" s="447" t="s">
        <v>82</v>
      </c>
      <c r="C76" s="447"/>
      <c r="D76" s="447"/>
      <c r="E76" s="447"/>
      <c r="F76" s="447"/>
      <c r="G76" s="151">
        <f>IF(G73="","",(AT61+AT63)/G73)</f>
      </c>
      <c r="H76" s="13"/>
      <c r="I76" s="460"/>
      <c r="J76" s="460"/>
      <c r="K76" s="455"/>
      <c r="L76" s="325"/>
      <c r="M76" s="325"/>
      <c r="N76" s="325"/>
      <c r="O76" s="325"/>
      <c r="P76" s="325"/>
      <c r="Q76" s="456"/>
      <c r="R76" s="167"/>
      <c r="S76" s="27" t="s">
        <v>74</v>
      </c>
      <c r="T76" s="325"/>
      <c r="U76" s="325"/>
      <c r="V76" s="325"/>
      <c r="W76" s="170"/>
      <c r="X76" s="326" t="s">
        <v>66</v>
      </c>
      <c r="Y76" s="327"/>
      <c r="Z76" s="44">
        <f t="shared" si="1"/>
      </c>
      <c r="AA76" s="30" t="s">
        <v>97</v>
      </c>
      <c r="AB76" s="311" t="s">
        <v>67</v>
      </c>
      <c r="AC76" s="312"/>
      <c r="AD76" s="173"/>
      <c r="AE76" s="37" t="s">
        <v>72</v>
      </c>
      <c r="AF76" s="312" t="s">
        <v>68</v>
      </c>
      <c r="AG76" s="312"/>
      <c r="AH76" s="38">
        <f t="shared" si="2"/>
      </c>
      <c r="AI76" s="39" t="s">
        <v>72</v>
      </c>
      <c r="AJ76" s="313"/>
      <c r="AK76" s="314"/>
      <c r="AL76" s="30" t="s">
        <v>97</v>
      </c>
      <c r="AM76" s="40"/>
      <c r="AN76" s="288"/>
      <c r="AO76" s="289"/>
      <c r="AP76" s="289"/>
      <c r="AQ76" s="289"/>
      <c r="AR76" s="289"/>
      <c r="AS76" s="289"/>
      <c r="AT76" s="289"/>
      <c r="AU76" s="289"/>
      <c r="AV76" s="290"/>
    </row>
    <row r="77" spans="2:48" ht="17.25" customHeight="1">
      <c r="B77" s="447" t="s">
        <v>89</v>
      </c>
      <c r="C77" s="447"/>
      <c r="D77" s="447"/>
      <c r="E77" s="447"/>
      <c r="F77" s="447"/>
      <c r="G77" s="148">
        <f>IF(AT54="","",(AT54+AT55)/((AT12+AT14)/G72))</f>
      </c>
      <c r="H77" s="13"/>
      <c r="I77" s="460" t="s">
        <v>71</v>
      </c>
      <c r="J77" s="460"/>
      <c r="K77" s="449"/>
      <c r="L77" s="450"/>
      <c r="M77" s="450"/>
      <c r="N77" s="450"/>
      <c r="O77" s="450"/>
      <c r="P77" s="450"/>
      <c r="Q77" s="451"/>
      <c r="R77" s="165"/>
      <c r="S77" s="25" t="s">
        <v>74</v>
      </c>
      <c r="T77" s="450"/>
      <c r="U77" s="450"/>
      <c r="V77" s="450"/>
      <c r="W77" s="168"/>
      <c r="X77" s="457" t="s">
        <v>87</v>
      </c>
      <c r="Y77" s="458"/>
      <c r="Z77" s="42">
        <f t="shared" si="1"/>
      </c>
      <c r="AA77" s="28" t="s">
        <v>97</v>
      </c>
      <c r="AB77" s="318" t="s">
        <v>67</v>
      </c>
      <c r="AC77" s="315"/>
      <c r="AD77" s="171"/>
      <c r="AE77" s="31" t="s">
        <v>73</v>
      </c>
      <c r="AF77" s="315" t="s">
        <v>68</v>
      </c>
      <c r="AG77" s="315"/>
      <c r="AH77" s="32">
        <f t="shared" si="2"/>
      </c>
      <c r="AI77" s="33" t="s">
        <v>72</v>
      </c>
      <c r="AJ77" s="316"/>
      <c r="AK77" s="317"/>
      <c r="AL77" s="28" t="s">
        <v>97</v>
      </c>
      <c r="AM77" s="40"/>
      <c r="AN77" s="288"/>
      <c r="AO77" s="289"/>
      <c r="AP77" s="289"/>
      <c r="AQ77" s="289"/>
      <c r="AR77" s="289"/>
      <c r="AS77" s="289"/>
      <c r="AT77" s="289"/>
      <c r="AU77" s="289"/>
      <c r="AV77" s="290"/>
    </row>
    <row r="78" spans="2:48" ht="17.25" customHeight="1">
      <c r="B78" s="464" t="s">
        <v>90</v>
      </c>
      <c r="C78" s="464"/>
      <c r="D78" s="464"/>
      <c r="E78" s="464"/>
      <c r="F78" s="464"/>
      <c r="G78" s="149">
        <f>IF(AT61="","",(AT20/G72)/AT61)</f>
      </c>
      <c r="H78" s="13"/>
      <c r="I78" s="460"/>
      <c r="J78" s="460"/>
      <c r="K78" s="452"/>
      <c r="L78" s="453"/>
      <c r="M78" s="453"/>
      <c r="N78" s="453"/>
      <c r="O78" s="453"/>
      <c r="P78" s="453"/>
      <c r="Q78" s="454"/>
      <c r="R78" s="166"/>
      <c r="S78" s="26" t="s">
        <v>74</v>
      </c>
      <c r="T78" s="453"/>
      <c r="U78" s="453"/>
      <c r="V78" s="453"/>
      <c r="W78" s="169"/>
      <c r="X78" s="321" t="s">
        <v>87</v>
      </c>
      <c r="Y78" s="322"/>
      <c r="Z78" s="43">
        <f t="shared" si="1"/>
      </c>
      <c r="AA78" s="29" t="s">
        <v>97</v>
      </c>
      <c r="AB78" s="319" t="s">
        <v>67</v>
      </c>
      <c r="AC78" s="320"/>
      <c r="AD78" s="172"/>
      <c r="AE78" s="34" t="s">
        <v>72</v>
      </c>
      <c r="AF78" s="320" t="s">
        <v>68</v>
      </c>
      <c r="AG78" s="320"/>
      <c r="AH78" s="35">
        <f t="shared" si="2"/>
      </c>
      <c r="AI78" s="36" t="s">
        <v>72</v>
      </c>
      <c r="AJ78" s="323"/>
      <c r="AK78" s="324"/>
      <c r="AL78" s="29" t="s">
        <v>97</v>
      </c>
      <c r="AM78" s="40"/>
      <c r="AN78" s="288"/>
      <c r="AO78" s="289"/>
      <c r="AP78" s="289"/>
      <c r="AQ78" s="289"/>
      <c r="AR78" s="289"/>
      <c r="AS78" s="289"/>
      <c r="AT78" s="289"/>
      <c r="AU78" s="289"/>
      <c r="AV78" s="290"/>
    </row>
    <row r="79" spans="9:48" s="13" customFormat="1" ht="17.25" customHeight="1">
      <c r="I79" s="460"/>
      <c r="J79" s="460"/>
      <c r="K79" s="455"/>
      <c r="L79" s="325"/>
      <c r="M79" s="325"/>
      <c r="N79" s="325"/>
      <c r="O79" s="325"/>
      <c r="P79" s="325"/>
      <c r="Q79" s="456"/>
      <c r="R79" s="167"/>
      <c r="S79" s="27" t="s">
        <v>74</v>
      </c>
      <c r="T79" s="325"/>
      <c r="U79" s="325"/>
      <c r="V79" s="325"/>
      <c r="W79" s="170"/>
      <c r="X79" s="326" t="s">
        <v>87</v>
      </c>
      <c r="Y79" s="327"/>
      <c r="Z79" s="45">
        <f t="shared" si="1"/>
      </c>
      <c r="AA79" s="30" t="s">
        <v>97</v>
      </c>
      <c r="AB79" s="311" t="s">
        <v>67</v>
      </c>
      <c r="AC79" s="312"/>
      <c r="AD79" s="173"/>
      <c r="AE79" s="37" t="s">
        <v>72</v>
      </c>
      <c r="AF79" s="312" t="s">
        <v>68</v>
      </c>
      <c r="AG79" s="312"/>
      <c r="AH79" s="38">
        <f t="shared" si="2"/>
      </c>
      <c r="AI79" s="39" t="s">
        <v>72</v>
      </c>
      <c r="AJ79" s="313"/>
      <c r="AK79" s="314"/>
      <c r="AL79" s="30" t="s">
        <v>97</v>
      </c>
      <c r="AM79" s="15"/>
      <c r="AN79" s="291"/>
      <c r="AO79" s="292"/>
      <c r="AP79" s="292"/>
      <c r="AQ79" s="292"/>
      <c r="AR79" s="292"/>
      <c r="AS79" s="292"/>
      <c r="AT79" s="292"/>
      <c r="AU79" s="292"/>
      <c r="AV79" s="293"/>
    </row>
    <row r="80" s="41" customFormat="1" ht="6" customHeight="1"/>
    <row r="81" s="41" customFormat="1" ht="17.25" customHeight="1" hidden="1">
      <c r="V81" s="41" t="e">
        <f>VLOOKUP(T74,リスト!#REF!,2,0)</f>
        <v>#REF!</v>
      </c>
    </row>
    <row r="82" s="41" customFormat="1" ht="17.25" customHeight="1" hidden="1">
      <c r="V82" s="41" t="e">
        <f>VLOOKUP(T75,リスト!#REF!,2,0)</f>
        <v>#REF!</v>
      </c>
    </row>
    <row r="83" s="41" customFormat="1" ht="17.25" customHeight="1" hidden="1">
      <c r="V83" s="41" t="e">
        <f>VLOOKUP(T76,リスト!#REF!,2,0)</f>
        <v>#REF!</v>
      </c>
    </row>
    <row r="84" s="41" customFormat="1" ht="17.25" customHeight="1" hidden="1">
      <c r="V84" s="41" t="e">
        <f>VLOOKUP(T77,リスト!#REF!,2,0)</f>
        <v>#REF!</v>
      </c>
    </row>
    <row r="85" s="41" customFormat="1" ht="17.25" customHeight="1" hidden="1">
      <c r="V85" s="41" t="e">
        <f>VLOOKUP(T78,リスト!#REF!,2,0)</f>
        <v>#REF!</v>
      </c>
    </row>
    <row r="86" s="41" customFormat="1" ht="17.25" customHeight="1" hidden="1">
      <c r="V86" s="41" t="e">
        <f>VLOOKUP(T79,リスト!#REF!,2,0)</f>
        <v>#REF!</v>
      </c>
    </row>
    <row r="87" s="41" customFormat="1" ht="17.25" customHeight="1"/>
    <row r="88" s="41" customFormat="1" ht="17.25" customHeight="1"/>
    <row r="89" s="41" customFormat="1" ht="17.25" customHeight="1"/>
    <row r="90" s="41" customFormat="1" ht="17.25" customHeight="1"/>
    <row r="91" s="41" customFormat="1" ht="17.25" customHeight="1"/>
    <row r="92" s="41" customFormat="1" ht="17.25" customHeight="1"/>
    <row r="93" s="41" customFormat="1" ht="17.25" customHeight="1"/>
    <row r="94" s="41" customFormat="1" ht="17.25" customHeight="1"/>
    <row r="95" s="41" customFormat="1" ht="17.25" customHeight="1"/>
    <row r="96" s="41" customFormat="1" ht="17.25" customHeight="1"/>
    <row r="97" s="41" customFormat="1" ht="17.25" customHeight="1"/>
    <row r="98" s="41" customFormat="1" ht="17.25" customHeight="1"/>
    <row r="99" s="41" customFormat="1" ht="17.25" customHeight="1"/>
    <row r="100" s="41" customFormat="1" ht="17.25" customHeight="1"/>
    <row r="101" s="41" customFormat="1" ht="17.25" customHeight="1"/>
    <row r="102" s="41" customFormat="1" ht="17.25" customHeight="1"/>
    <row r="103" s="41" customFormat="1" ht="17.25" customHeight="1"/>
    <row r="104" s="41" customFormat="1" ht="17.25" customHeight="1"/>
    <row r="105" s="41" customFormat="1" ht="17.25" customHeight="1"/>
    <row r="106" s="41" customFormat="1" ht="17.25" customHeight="1"/>
    <row r="107" s="41" customFormat="1" ht="17.25" customHeight="1"/>
    <row r="108" s="41" customFormat="1" ht="17.25" customHeight="1"/>
    <row r="109" s="41" customFormat="1" ht="17.25" customHeight="1"/>
    <row r="110" s="41" customFormat="1" ht="17.25" customHeight="1"/>
    <row r="111" s="41" customFormat="1" ht="17.25" customHeight="1"/>
    <row r="112" s="41" customFormat="1" ht="17.25" customHeight="1"/>
  </sheetData>
  <sheetProtection password="89E0" sheet="1" objects="1" scenarios="1" formatCells="0"/>
  <mergeCells count="826">
    <mergeCell ref="AB74:AC74"/>
    <mergeCell ref="B77:F77"/>
    <mergeCell ref="B78:F78"/>
    <mergeCell ref="AS8:AV8"/>
    <mergeCell ref="R72:Y72"/>
    <mergeCell ref="AJ74:AK74"/>
    <mergeCell ref="AJ75:AK75"/>
    <mergeCell ref="AJ76:AK76"/>
    <mergeCell ref="AF75:AG75"/>
    <mergeCell ref="AF74:AG74"/>
    <mergeCell ref="K79:Q79"/>
    <mergeCell ref="K78:Q78"/>
    <mergeCell ref="T78:V78"/>
    <mergeCell ref="AB72:AI72"/>
    <mergeCell ref="T74:V74"/>
    <mergeCell ref="T75:V75"/>
    <mergeCell ref="T76:V76"/>
    <mergeCell ref="X74:Y74"/>
    <mergeCell ref="X75:Y75"/>
    <mergeCell ref="AF76:AG76"/>
    <mergeCell ref="K77:Q77"/>
    <mergeCell ref="T77:V77"/>
    <mergeCell ref="X77:Y77"/>
    <mergeCell ref="B72:F72"/>
    <mergeCell ref="B73:F73"/>
    <mergeCell ref="B74:F74"/>
    <mergeCell ref="B75:F75"/>
    <mergeCell ref="X76:Y76"/>
    <mergeCell ref="I74:J76"/>
    <mergeCell ref="I77:J79"/>
    <mergeCell ref="AD70:AE70"/>
    <mergeCell ref="AH70:AI70"/>
    <mergeCell ref="AL70:AM70"/>
    <mergeCell ref="AP70:AQ70"/>
    <mergeCell ref="AT70:AU70"/>
    <mergeCell ref="B76:F76"/>
    <mergeCell ref="B71:D71"/>
    <mergeCell ref="K74:Q74"/>
    <mergeCell ref="K75:Q75"/>
    <mergeCell ref="K76:Q76"/>
    <mergeCell ref="AL69:AM69"/>
    <mergeCell ref="AP69:AQ69"/>
    <mergeCell ref="AT69:AU69"/>
    <mergeCell ref="D70:F70"/>
    <mergeCell ref="G70:H70"/>
    <mergeCell ref="J70:K70"/>
    <mergeCell ref="N70:O70"/>
    <mergeCell ref="R70:S70"/>
    <mergeCell ref="V70:W70"/>
    <mergeCell ref="Z70:AA70"/>
    <mergeCell ref="AT68:AU68"/>
    <mergeCell ref="D69:F69"/>
    <mergeCell ref="G69:H69"/>
    <mergeCell ref="J69:K69"/>
    <mergeCell ref="N69:O69"/>
    <mergeCell ref="R69:S69"/>
    <mergeCell ref="V69:W69"/>
    <mergeCell ref="Z69:AA69"/>
    <mergeCell ref="AD69:AE69"/>
    <mergeCell ref="AH69:AI69"/>
    <mergeCell ref="V68:W68"/>
    <mergeCell ref="Z68:AA68"/>
    <mergeCell ref="AD68:AE68"/>
    <mergeCell ref="AH68:AI68"/>
    <mergeCell ref="AL68:AM68"/>
    <mergeCell ref="AP68:AQ68"/>
    <mergeCell ref="AD67:AE67"/>
    <mergeCell ref="AH67:AI67"/>
    <mergeCell ref="AL67:AM67"/>
    <mergeCell ref="AP67:AQ67"/>
    <mergeCell ref="AT67:AU67"/>
    <mergeCell ref="D68:F68"/>
    <mergeCell ref="G68:H68"/>
    <mergeCell ref="J68:K68"/>
    <mergeCell ref="N68:O68"/>
    <mergeCell ref="R68:S68"/>
    <mergeCell ref="AL66:AM66"/>
    <mergeCell ref="AP66:AQ66"/>
    <mergeCell ref="AT66:AU66"/>
    <mergeCell ref="D67:F67"/>
    <mergeCell ref="G67:H67"/>
    <mergeCell ref="J67:K67"/>
    <mergeCell ref="N67:O67"/>
    <mergeCell ref="R67:S67"/>
    <mergeCell ref="V67:W67"/>
    <mergeCell ref="Z67:AA67"/>
    <mergeCell ref="AT65:AU65"/>
    <mergeCell ref="D66:F66"/>
    <mergeCell ref="G66:H66"/>
    <mergeCell ref="J66:K66"/>
    <mergeCell ref="N66:O66"/>
    <mergeCell ref="R66:S66"/>
    <mergeCell ref="V66:W66"/>
    <mergeCell ref="Z66:AA66"/>
    <mergeCell ref="AD66:AE66"/>
    <mergeCell ref="AH66:AI66"/>
    <mergeCell ref="V65:W65"/>
    <mergeCell ref="Z65:AA65"/>
    <mergeCell ref="AD65:AE65"/>
    <mergeCell ref="AH65:AI65"/>
    <mergeCell ref="AL65:AM65"/>
    <mergeCell ref="AP65:AQ65"/>
    <mergeCell ref="AD64:AE64"/>
    <mergeCell ref="AH64:AI64"/>
    <mergeCell ref="AL64:AM64"/>
    <mergeCell ref="AP64:AQ64"/>
    <mergeCell ref="AT64:AU64"/>
    <mergeCell ref="D65:F65"/>
    <mergeCell ref="G65:H65"/>
    <mergeCell ref="J65:K65"/>
    <mergeCell ref="N65:O65"/>
    <mergeCell ref="R65:S65"/>
    <mergeCell ref="AL63:AM63"/>
    <mergeCell ref="AP63:AQ63"/>
    <mergeCell ref="AT63:AU63"/>
    <mergeCell ref="D64:F64"/>
    <mergeCell ref="G64:H64"/>
    <mergeCell ref="J64:K64"/>
    <mergeCell ref="N64:O64"/>
    <mergeCell ref="R64:S64"/>
    <mergeCell ref="V64:W64"/>
    <mergeCell ref="Z64:AA64"/>
    <mergeCell ref="AT62:AU62"/>
    <mergeCell ref="D63:F63"/>
    <mergeCell ref="G63:H63"/>
    <mergeCell ref="J63:K63"/>
    <mergeCell ref="N63:O63"/>
    <mergeCell ref="R63:S63"/>
    <mergeCell ref="V63:W63"/>
    <mergeCell ref="Z63:AA63"/>
    <mergeCell ref="AD63:AE63"/>
    <mergeCell ref="AH63:AI63"/>
    <mergeCell ref="V62:W62"/>
    <mergeCell ref="Z62:AA62"/>
    <mergeCell ref="AD62:AE62"/>
    <mergeCell ref="AH62:AI62"/>
    <mergeCell ref="AL62:AM62"/>
    <mergeCell ref="AP62:AQ62"/>
    <mergeCell ref="AD61:AE61"/>
    <mergeCell ref="AH61:AI61"/>
    <mergeCell ref="AL61:AM61"/>
    <mergeCell ref="AP61:AQ61"/>
    <mergeCell ref="AT61:AU61"/>
    <mergeCell ref="D62:F62"/>
    <mergeCell ref="G62:H62"/>
    <mergeCell ref="J62:K62"/>
    <mergeCell ref="N62:O62"/>
    <mergeCell ref="R62:S62"/>
    <mergeCell ref="AL60:AM60"/>
    <mergeCell ref="AP60:AQ60"/>
    <mergeCell ref="AT60:AU60"/>
    <mergeCell ref="D61:F61"/>
    <mergeCell ref="G61:H61"/>
    <mergeCell ref="J61:K61"/>
    <mergeCell ref="N61:O61"/>
    <mergeCell ref="R61:S61"/>
    <mergeCell ref="V61:W61"/>
    <mergeCell ref="Z61:AA61"/>
    <mergeCell ref="AT59:AU59"/>
    <mergeCell ref="D60:F60"/>
    <mergeCell ref="G60:H60"/>
    <mergeCell ref="J60:K60"/>
    <mergeCell ref="N60:O60"/>
    <mergeCell ref="R60:S60"/>
    <mergeCell ref="V60:W60"/>
    <mergeCell ref="Z60:AA60"/>
    <mergeCell ref="AD60:AE60"/>
    <mergeCell ref="AH60:AI60"/>
    <mergeCell ref="V59:W59"/>
    <mergeCell ref="Z59:AA59"/>
    <mergeCell ref="AD59:AE59"/>
    <mergeCell ref="AH59:AI59"/>
    <mergeCell ref="AL59:AM59"/>
    <mergeCell ref="AP59:AQ59"/>
    <mergeCell ref="AD58:AE58"/>
    <mergeCell ref="AH58:AI58"/>
    <mergeCell ref="AL58:AM58"/>
    <mergeCell ref="AP58:AQ58"/>
    <mergeCell ref="AT58:AU58"/>
    <mergeCell ref="D59:F59"/>
    <mergeCell ref="G59:H59"/>
    <mergeCell ref="J59:K59"/>
    <mergeCell ref="N59:O59"/>
    <mergeCell ref="R59:S59"/>
    <mergeCell ref="AL57:AM57"/>
    <mergeCell ref="AP57:AQ57"/>
    <mergeCell ref="AT57:AU57"/>
    <mergeCell ref="D58:F58"/>
    <mergeCell ref="G58:H58"/>
    <mergeCell ref="J58:K58"/>
    <mergeCell ref="N58:O58"/>
    <mergeCell ref="R58:S58"/>
    <mergeCell ref="V58:W58"/>
    <mergeCell ref="Z58:AA58"/>
    <mergeCell ref="AT56:AU56"/>
    <mergeCell ref="D57:F57"/>
    <mergeCell ref="G57:H57"/>
    <mergeCell ref="J57:K57"/>
    <mergeCell ref="N57:O57"/>
    <mergeCell ref="R57:S57"/>
    <mergeCell ref="V57:W57"/>
    <mergeCell ref="Z57:AA57"/>
    <mergeCell ref="AD57:AE57"/>
    <mergeCell ref="AH57:AI57"/>
    <mergeCell ref="V56:W56"/>
    <mergeCell ref="Z56:AA56"/>
    <mergeCell ref="AD56:AE56"/>
    <mergeCell ref="AH56:AI56"/>
    <mergeCell ref="AL56:AM56"/>
    <mergeCell ref="AP56:AQ56"/>
    <mergeCell ref="AD55:AE55"/>
    <mergeCell ref="AH55:AI55"/>
    <mergeCell ref="AL55:AM55"/>
    <mergeCell ref="AP55:AQ55"/>
    <mergeCell ref="AT55:AU55"/>
    <mergeCell ref="D56:F56"/>
    <mergeCell ref="G56:H56"/>
    <mergeCell ref="J56:K56"/>
    <mergeCell ref="N56:O56"/>
    <mergeCell ref="R56:S56"/>
    <mergeCell ref="AL54:AM54"/>
    <mergeCell ref="AP54:AQ54"/>
    <mergeCell ref="AT54:AU54"/>
    <mergeCell ref="D55:F55"/>
    <mergeCell ref="G55:H55"/>
    <mergeCell ref="J55:K55"/>
    <mergeCell ref="N55:O55"/>
    <mergeCell ref="R55:S55"/>
    <mergeCell ref="V55:W55"/>
    <mergeCell ref="Z55:AA55"/>
    <mergeCell ref="AS53:AV53"/>
    <mergeCell ref="D54:F54"/>
    <mergeCell ref="G54:H54"/>
    <mergeCell ref="J54:K54"/>
    <mergeCell ref="N54:O54"/>
    <mergeCell ref="R54:S54"/>
    <mergeCell ref="V54:W54"/>
    <mergeCell ref="Z54:AA54"/>
    <mergeCell ref="AD54:AE54"/>
    <mergeCell ref="AH54:AI54"/>
    <mergeCell ref="U53:X53"/>
    <mergeCell ref="Y53:AB53"/>
    <mergeCell ref="AC53:AF53"/>
    <mergeCell ref="AG53:AJ53"/>
    <mergeCell ref="AK53:AN53"/>
    <mergeCell ref="AO53:AR53"/>
    <mergeCell ref="B53:C70"/>
    <mergeCell ref="D53:E53"/>
    <mergeCell ref="F53:G53"/>
    <mergeCell ref="I53:L53"/>
    <mergeCell ref="M53:P53"/>
    <mergeCell ref="Q53:T53"/>
    <mergeCell ref="Z52:AA52"/>
    <mergeCell ref="AD52:AE52"/>
    <mergeCell ref="AH52:AI52"/>
    <mergeCell ref="AL52:AM52"/>
    <mergeCell ref="AP52:AQ52"/>
    <mergeCell ref="AS52:AV52"/>
    <mergeCell ref="AD51:AE51"/>
    <mergeCell ref="AH51:AI51"/>
    <mergeCell ref="AL51:AM51"/>
    <mergeCell ref="AP51:AQ51"/>
    <mergeCell ref="AT51:AU51"/>
    <mergeCell ref="B52:H52"/>
    <mergeCell ref="J52:K52"/>
    <mergeCell ref="N52:O52"/>
    <mergeCell ref="R52:S52"/>
    <mergeCell ref="V52:W52"/>
    <mergeCell ref="AH50:AI50"/>
    <mergeCell ref="AL50:AM50"/>
    <mergeCell ref="AP50:AQ50"/>
    <mergeCell ref="AT50:AU50"/>
    <mergeCell ref="C51:H51"/>
    <mergeCell ref="J51:K51"/>
    <mergeCell ref="N51:O51"/>
    <mergeCell ref="R51:S51"/>
    <mergeCell ref="V51:W51"/>
    <mergeCell ref="Z51:AA51"/>
    <mergeCell ref="AL49:AM49"/>
    <mergeCell ref="AP49:AQ49"/>
    <mergeCell ref="AT49:AU49"/>
    <mergeCell ref="D50:H50"/>
    <mergeCell ref="J50:K50"/>
    <mergeCell ref="N50:O50"/>
    <mergeCell ref="R50:S50"/>
    <mergeCell ref="V50:W50"/>
    <mergeCell ref="Z50:AA50"/>
    <mergeCell ref="AD50:AE50"/>
    <mergeCell ref="AP48:AQ48"/>
    <mergeCell ref="AT48:AU48"/>
    <mergeCell ref="D49:H49"/>
    <mergeCell ref="J49:K49"/>
    <mergeCell ref="N49:O49"/>
    <mergeCell ref="R49:S49"/>
    <mergeCell ref="V49:W49"/>
    <mergeCell ref="Z49:AA49"/>
    <mergeCell ref="AD49:AE49"/>
    <mergeCell ref="AH49:AI49"/>
    <mergeCell ref="AT47:AU47"/>
    <mergeCell ref="D48:H48"/>
    <mergeCell ref="J48:K48"/>
    <mergeCell ref="N48:O48"/>
    <mergeCell ref="R48:S48"/>
    <mergeCell ref="V48:W48"/>
    <mergeCell ref="Z48:AA48"/>
    <mergeCell ref="AD48:AE48"/>
    <mergeCell ref="AH48:AI48"/>
    <mergeCell ref="AL48:AM48"/>
    <mergeCell ref="V47:W47"/>
    <mergeCell ref="Z47:AA47"/>
    <mergeCell ref="AD47:AE47"/>
    <mergeCell ref="AH47:AI47"/>
    <mergeCell ref="AL47:AM47"/>
    <mergeCell ref="AP47:AQ47"/>
    <mergeCell ref="Z46:AA46"/>
    <mergeCell ref="AD46:AE46"/>
    <mergeCell ref="AH46:AI46"/>
    <mergeCell ref="AL46:AM46"/>
    <mergeCell ref="AP46:AQ46"/>
    <mergeCell ref="AT46:AU46"/>
    <mergeCell ref="C46:C50"/>
    <mergeCell ref="D46:H46"/>
    <mergeCell ref="J46:K46"/>
    <mergeCell ref="N46:O46"/>
    <mergeCell ref="R46:S46"/>
    <mergeCell ref="V46:W46"/>
    <mergeCell ref="D47:H47"/>
    <mergeCell ref="J47:K47"/>
    <mergeCell ref="N47:O47"/>
    <mergeCell ref="R47:S47"/>
    <mergeCell ref="Z45:AA45"/>
    <mergeCell ref="AD45:AE45"/>
    <mergeCell ref="AH45:AI45"/>
    <mergeCell ref="AL45:AM45"/>
    <mergeCell ref="AP45:AQ45"/>
    <mergeCell ref="AT45:AU45"/>
    <mergeCell ref="AD44:AE44"/>
    <mergeCell ref="AH44:AI44"/>
    <mergeCell ref="AL44:AM44"/>
    <mergeCell ref="AP44:AQ44"/>
    <mergeCell ref="AT44:AU44"/>
    <mergeCell ref="D45:H45"/>
    <mergeCell ref="J45:K45"/>
    <mergeCell ref="N45:O45"/>
    <mergeCell ref="R45:S45"/>
    <mergeCell ref="V45:W45"/>
    <mergeCell ref="AH43:AI43"/>
    <mergeCell ref="AL43:AM43"/>
    <mergeCell ref="AP43:AQ43"/>
    <mergeCell ref="AT43:AU43"/>
    <mergeCell ref="D44:H44"/>
    <mergeCell ref="J44:K44"/>
    <mergeCell ref="N44:O44"/>
    <mergeCell ref="R44:S44"/>
    <mergeCell ref="V44:W44"/>
    <mergeCell ref="Z44:AA44"/>
    <mergeCell ref="AL42:AM42"/>
    <mergeCell ref="AP42:AQ42"/>
    <mergeCell ref="AT42:AU42"/>
    <mergeCell ref="D43:H43"/>
    <mergeCell ref="J43:K43"/>
    <mergeCell ref="N43:O43"/>
    <mergeCell ref="R43:S43"/>
    <mergeCell ref="V43:W43"/>
    <mergeCell ref="Z43:AA43"/>
    <mergeCell ref="AD43:AE43"/>
    <mergeCell ref="AP41:AQ41"/>
    <mergeCell ref="AT41:AU41"/>
    <mergeCell ref="D42:H42"/>
    <mergeCell ref="J42:K42"/>
    <mergeCell ref="N42:O42"/>
    <mergeCell ref="R42:S42"/>
    <mergeCell ref="V42:W42"/>
    <mergeCell ref="Z42:AA42"/>
    <mergeCell ref="AD42:AE42"/>
    <mergeCell ref="AH42:AI42"/>
    <mergeCell ref="R41:S41"/>
    <mergeCell ref="V41:W41"/>
    <mergeCell ref="Z41:AA41"/>
    <mergeCell ref="AD41:AE41"/>
    <mergeCell ref="AH41:AI41"/>
    <mergeCell ref="AL41:AM41"/>
    <mergeCell ref="AD40:AE40"/>
    <mergeCell ref="AH40:AI40"/>
    <mergeCell ref="AL40:AM40"/>
    <mergeCell ref="AP40:AQ40"/>
    <mergeCell ref="AT40:AU40"/>
    <mergeCell ref="B41:B51"/>
    <mergeCell ref="C41:C45"/>
    <mergeCell ref="D41:H41"/>
    <mergeCell ref="J41:K41"/>
    <mergeCell ref="N41:O41"/>
    <mergeCell ref="C40:H40"/>
    <mergeCell ref="J40:K40"/>
    <mergeCell ref="N40:O40"/>
    <mergeCell ref="R40:S40"/>
    <mergeCell ref="V40:W40"/>
    <mergeCell ref="Z40:AA40"/>
    <mergeCell ref="Z39:AA39"/>
    <mergeCell ref="AD39:AE39"/>
    <mergeCell ref="AH39:AI39"/>
    <mergeCell ref="AL39:AM39"/>
    <mergeCell ref="AP39:AQ39"/>
    <mergeCell ref="AT39:AU39"/>
    <mergeCell ref="AD38:AE38"/>
    <mergeCell ref="AH38:AI38"/>
    <mergeCell ref="AL38:AM38"/>
    <mergeCell ref="AP38:AQ38"/>
    <mergeCell ref="AT38:AU38"/>
    <mergeCell ref="D39:H39"/>
    <mergeCell ref="J39:K39"/>
    <mergeCell ref="N39:O39"/>
    <mergeCell ref="R39:S39"/>
    <mergeCell ref="V39:W39"/>
    <mergeCell ref="AH37:AI37"/>
    <mergeCell ref="AL37:AM37"/>
    <mergeCell ref="AP37:AQ37"/>
    <mergeCell ref="AT37:AU37"/>
    <mergeCell ref="D38:H38"/>
    <mergeCell ref="J38:K38"/>
    <mergeCell ref="N38:O38"/>
    <mergeCell ref="R38:S38"/>
    <mergeCell ref="V38:W38"/>
    <mergeCell ref="Z38:AA38"/>
    <mergeCell ref="AL36:AM36"/>
    <mergeCell ref="AP36:AQ36"/>
    <mergeCell ref="AT36:AU36"/>
    <mergeCell ref="D37:H37"/>
    <mergeCell ref="J37:K37"/>
    <mergeCell ref="N37:O37"/>
    <mergeCell ref="R37:S37"/>
    <mergeCell ref="V37:W37"/>
    <mergeCell ref="Z37:AA37"/>
    <mergeCell ref="AD37:AE37"/>
    <mergeCell ref="AP35:AQ35"/>
    <mergeCell ref="AT35:AU35"/>
    <mergeCell ref="D36:H36"/>
    <mergeCell ref="J36:K36"/>
    <mergeCell ref="N36:O36"/>
    <mergeCell ref="R36:S36"/>
    <mergeCell ref="V36:W36"/>
    <mergeCell ref="Z36:AA36"/>
    <mergeCell ref="AD36:AE36"/>
    <mergeCell ref="AH36:AI36"/>
    <mergeCell ref="AD34:AE34"/>
    <mergeCell ref="AH34:AI34"/>
    <mergeCell ref="AL34:AM34"/>
    <mergeCell ref="AP34:AQ34"/>
    <mergeCell ref="AT34:AU34"/>
    <mergeCell ref="V35:W35"/>
    <mergeCell ref="Z35:AA35"/>
    <mergeCell ref="AD35:AE35"/>
    <mergeCell ref="AH35:AI35"/>
    <mergeCell ref="AL35:AM35"/>
    <mergeCell ref="AH33:AI33"/>
    <mergeCell ref="AL33:AM33"/>
    <mergeCell ref="AP33:AQ33"/>
    <mergeCell ref="AT33:AU33"/>
    <mergeCell ref="D34:H34"/>
    <mergeCell ref="J34:K34"/>
    <mergeCell ref="N34:O34"/>
    <mergeCell ref="R34:S34"/>
    <mergeCell ref="V34:W34"/>
    <mergeCell ref="Z34:AA34"/>
    <mergeCell ref="AP32:AQ32"/>
    <mergeCell ref="AT32:AU32"/>
    <mergeCell ref="C33:C39"/>
    <mergeCell ref="D33:H33"/>
    <mergeCell ref="J33:K33"/>
    <mergeCell ref="N33:O33"/>
    <mergeCell ref="R33:S33"/>
    <mergeCell ref="V33:W33"/>
    <mergeCell ref="Z33:AA33"/>
    <mergeCell ref="AD33:AE33"/>
    <mergeCell ref="AT31:AU31"/>
    <mergeCell ref="D32:H32"/>
    <mergeCell ref="J32:K32"/>
    <mergeCell ref="N32:O32"/>
    <mergeCell ref="R32:S32"/>
    <mergeCell ref="V32:W32"/>
    <mergeCell ref="Z32:AA32"/>
    <mergeCell ref="AD32:AE32"/>
    <mergeCell ref="AH32:AI32"/>
    <mergeCell ref="AL32:AM32"/>
    <mergeCell ref="V31:W31"/>
    <mergeCell ref="Z31:AA31"/>
    <mergeCell ref="AD31:AE31"/>
    <mergeCell ref="AH31:AI31"/>
    <mergeCell ref="AL31:AM31"/>
    <mergeCell ref="AP31:AQ31"/>
    <mergeCell ref="Z30:AA30"/>
    <mergeCell ref="AD30:AE30"/>
    <mergeCell ref="AH30:AI30"/>
    <mergeCell ref="AL30:AM30"/>
    <mergeCell ref="AP30:AQ30"/>
    <mergeCell ref="AT30:AU30"/>
    <mergeCell ref="R30:S30"/>
    <mergeCell ref="D35:H35"/>
    <mergeCell ref="J35:K35"/>
    <mergeCell ref="N35:O35"/>
    <mergeCell ref="R35:S35"/>
    <mergeCell ref="V30:W30"/>
    <mergeCell ref="D31:H31"/>
    <mergeCell ref="J31:K31"/>
    <mergeCell ref="N31:O31"/>
    <mergeCell ref="R31:S31"/>
    <mergeCell ref="AD29:AE29"/>
    <mergeCell ref="AH29:AI29"/>
    <mergeCell ref="AL29:AM29"/>
    <mergeCell ref="AP29:AQ29"/>
    <mergeCell ref="AT29:AU29"/>
    <mergeCell ref="B30:B40"/>
    <mergeCell ref="C30:C32"/>
    <mergeCell ref="D30:H30"/>
    <mergeCell ref="J30:K30"/>
    <mergeCell ref="N30:O30"/>
    <mergeCell ref="AH28:AI28"/>
    <mergeCell ref="AL28:AM28"/>
    <mergeCell ref="AP28:AQ28"/>
    <mergeCell ref="AT28:AU28"/>
    <mergeCell ref="C29:H29"/>
    <mergeCell ref="J29:K29"/>
    <mergeCell ref="N29:O29"/>
    <mergeCell ref="R29:S29"/>
    <mergeCell ref="V29:W29"/>
    <mergeCell ref="Z29:AA29"/>
    <mergeCell ref="AL27:AM27"/>
    <mergeCell ref="AP27:AQ27"/>
    <mergeCell ref="AT27:AU27"/>
    <mergeCell ref="D28:H28"/>
    <mergeCell ref="J28:K28"/>
    <mergeCell ref="N28:O28"/>
    <mergeCell ref="R28:S28"/>
    <mergeCell ref="V28:W28"/>
    <mergeCell ref="Z28:AA28"/>
    <mergeCell ref="AD28:AE28"/>
    <mergeCell ref="AP26:AQ26"/>
    <mergeCell ref="AT26:AU26"/>
    <mergeCell ref="F27:G27"/>
    <mergeCell ref="J27:K27"/>
    <mergeCell ref="N27:O27"/>
    <mergeCell ref="R27:S27"/>
    <mergeCell ref="V27:W27"/>
    <mergeCell ref="Z27:AA27"/>
    <mergeCell ref="AD27:AE27"/>
    <mergeCell ref="AH27:AI27"/>
    <mergeCell ref="AT25:AU25"/>
    <mergeCell ref="F26:G26"/>
    <mergeCell ref="J26:K26"/>
    <mergeCell ref="N26:O26"/>
    <mergeCell ref="R26:S26"/>
    <mergeCell ref="V26:W26"/>
    <mergeCell ref="Z26:AA26"/>
    <mergeCell ref="AD26:AE26"/>
    <mergeCell ref="AH26:AI26"/>
    <mergeCell ref="AL26:AM26"/>
    <mergeCell ref="V25:W25"/>
    <mergeCell ref="Z25:AA25"/>
    <mergeCell ref="AD25:AE25"/>
    <mergeCell ref="AH25:AI25"/>
    <mergeCell ref="AL25:AM25"/>
    <mergeCell ref="AP25:AQ25"/>
    <mergeCell ref="AT23:AU23"/>
    <mergeCell ref="Z24:AA24"/>
    <mergeCell ref="AD24:AE24"/>
    <mergeCell ref="AH24:AI24"/>
    <mergeCell ref="AL24:AM24"/>
    <mergeCell ref="AP24:AQ24"/>
    <mergeCell ref="AT24:AU24"/>
    <mergeCell ref="V24:W24"/>
    <mergeCell ref="Z23:AA23"/>
    <mergeCell ref="AD23:AE23"/>
    <mergeCell ref="AH23:AI23"/>
    <mergeCell ref="AL23:AM23"/>
    <mergeCell ref="AP23:AQ23"/>
    <mergeCell ref="AD22:AE22"/>
    <mergeCell ref="AH22:AI22"/>
    <mergeCell ref="AL22:AM22"/>
    <mergeCell ref="AP22:AQ22"/>
    <mergeCell ref="AT22:AU22"/>
    <mergeCell ref="F23:G23"/>
    <mergeCell ref="J23:K23"/>
    <mergeCell ref="N23:O23"/>
    <mergeCell ref="R23:S23"/>
    <mergeCell ref="V23:W23"/>
    <mergeCell ref="AH21:AI21"/>
    <mergeCell ref="AL21:AM21"/>
    <mergeCell ref="AP21:AQ21"/>
    <mergeCell ref="AT21:AU21"/>
    <mergeCell ref="F22:G22"/>
    <mergeCell ref="J22:K22"/>
    <mergeCell ref="N22:O22"/>
    <mergeCell ref="R22:S22"/>
    <mergeCell ref="V22:W22"/>
    <mergeCell ref="Z22:AA22"/>
    <mergeCell ref="AL20:AM20"/>
    <mergeCell ref="AP20:AQ20"/>
    <mergeCell ref="AT20:AU20"/>
    <mergeCell ref="F21:G21"/>
    <mergeCell ref="J21:K21"/>
    <mergeCell ref="N21:O21"/>
    <mergeCell ref="R21:S21"/>
    <mergeCell ref="V21:W21"/>
    <mergeCell ref="Z21:AA21"/>
    <mergeCell ref="AD21:AE21"/>
    <mergeCell ref="AP19:AQ19"/>
    <mergeCell ref="AT19:AU19"/>
    <mergeCell ref="F20:G20"/>
    <mergeCell ref="J20:K20"/>
    <mergeCell ref="N20:O20"/>
    <mergeCell ref="R20:S20"/>
    <mergeCell ref="V20:W20"/>
    <mergeCell ref="Z20:AA20"/>
    <mergeCell ref="AD20:AE20"/>
    <mergeCell ref="AH20:AI20"/>
    <mergeCell ref="AT18:AU18"/>
    <mergeCell ref="F19:G19"/>
    <mergeCell ref="J19:K19"/>
    <mergeCell ref="N19:O19"/>
    <mergeCell ref="R19:S19"/>
    <mergeCell ref="V19:W19"/>
    <mergeCell ref="Z19:AA19"/>
    <mergeCell ref="AD19:AE19"/>
    <mergeCell ref="AH19:AI19"/>
    <mergeCell ref="AL19:AM19"/>
    <mergeCell ref="V18:W18"/>
    <mergeCell ref="Z18:AA18"/>
    <mergeCell ref="AD18:AE18"/>
    <mergeCell ref="AH18:AI18"/>
    <mergeCell ref="AL18:AM18"/>
    <mergeCell ref="AP18:AQ18"/>
    <mergeCell ref="C18:C28"/>
    <mergeCell ref="D18:D22"/>
    <mergeCell ref="F18:G18"/>
    <mergeCell ref="J18:K18"/>
    <mergeCell ref="N18:O18"/>
    <mergeCell ref="R18:S18"/>
    <mergeCell ref="F24:G24"/>
    <mergeCell ref="J24:K24"/>
    <mergeCell ref="N24:O24"/>
    <mergeCell ref="R24:S24"/>
    <mergeCell ref="Z17:AA17"/>
    <mergeCell ref="AD17:AE17"/>
    <mergeCell ref="AH17:AI17"/>
    <mergeCell ref="AL17:AM17"/>
    <mergeCell ref="AP17:AQ17"/>
    <mergeCell ref="AT17:AU17"/>
    <mergeCell ref="AD16:AE16"/>
    <mergeCell ref="AH16:AI16"/>
    <mergeCell ref="AL16:AM16"/>
    <mergeCell ref="AP16:AQ16"/>
    <mergeCell ref="AT16:AU16"/>
    <mergeCell ref="D17:H17"/>
    <mergeCell ref="J17:K17"/>
    <mergeCell ref="N17:O17"/>
    <mergeCell ref="R17:S17"/>
    <mergeCell ref="V17:W17"/>
    <mergeCell ref="AH15:AI15"/>
    <mergeCell ref="AL15:AM15"/>
    <mergeCell ref="AP15:AQ15"/>
    <mergeCell ref="AT15:AU15"/>
    <mergeCell ref="D16:H16"/>
    <mergeCell ref="J16:K16"/>
    <mergeCell ref="N16:O16"/>
    <mergeCell ref="R16:S16"/>
    <mergeCell ref="V16:W16"/>
    <mergeCell ref="Z16:AA16"/>
    <mergeCell ref="AL14:AM14"/>
    <mergeCell ref="AP14:AQ14"/>
    <mergeCell ref="AT14:AU14"/>
    <mergeCell ref="F15:G15"/>
    <mergeCell ref="J15:K15"/>
    <mergeCell ref="N15:O15"/>
    <mergeCell ref="R15:S15"/>
    <mergeCell ref="V15:W15"/>
    <mergeCell ref="Z15:AA15"/>
    <mergeCell ref="AD15:AE15"/>
    <mergeCell ref="AD13:AE13"/>
    <mergeCell ref="AH13:AI13"/>
    <mergeCell ref="AL13:AM13"/>
    <mergeCell ref="AP13:AQ13"/>
    <mergeCell ref="AT13:AU13"/>
    <mergeCell ref="R14:S14"/>
    <mergeCell ref="V14:W14"/>
    <mergeCell ref="Z14:AA14"/>
    <mergeCell ref="AD14:AE14"/>
    <mergeCell ref="AH14:AI14"/>
    <mergeCell ref="AH12:AI12"/>
    <mergeCell ref="AL12:AM12"/>
    <mergeCell ref="AP12:AQ12"/>
    <mergeCell ref="AT12:AU12"/>
    <mergeCell ref="F13:G13"/>
    <mergeCell ref="J13:K13"/>
    <mergeCell ref="N13:O13"/>
    <mergeCell ref="R13:S13"/>
    <mergeCell ref="V13:W13"/>
    <mergeCell ref="Z13:AA13"/>
    <mergeCell ref="AL11:AM11"/>
    <mergeCell ref="AP11:AQ11"/>
    <mergeCell ref="AT11:AU11"/>
    <mergeCell ref="F12:G12"/>
    <mergeCell ref="J12:K12"/>
    <mergeCell ref="N12:O12"/>
    <mergeCell ref="R12:S12"/>
    <mergeCell ref="V12:W12"/>
    <mergeCell ref="Z12:AA12"/>
    <mergeCell ref="AD12:AE12"/>
    <mergeCell ref="AP10:AQ10"/>
    <mergeCell ref="AT10:AU10"/>
    <mergeCell ref="F11:G11"/>
    <mergeCell ref="J11:K11"/>
    <mergeCell ref="N11:O11"/>
    <mergeCell ref="R11:S11"/>
    <mergeCell ref="V11:W11"/>
    <mergeCell ref="Z11:AA11"/>
    <mergeCell ref="AD11:AE11"/>
    <mergeCell ref="AH11:AI11"/>
    <mergeCell ref="AT9:AU9"/>
    <mergeCell ref="F10:G10"/>
    <mergeCell ref="J10:K10"/>
    <mergeCell ref="N10:O10"/>
    <mergeCell ref="R10:S10"/>
    <mergeCell ref="V10:W10"/>
    <mergeCell ref="Z10:AA10"/>
    <mergeCell ref="AD10:AE10"/>
    <mergeCell ref="AH10:AI10"/>
    <mergeCell ref="AL10:AM10"/>
    <mergeCell ref="V9:W9"/>
    <mergeCell ref="Z9:AA9"/>
    <mergeCell ref="AD9:AE9"/>
    <mergeCell ref="AH9:AI9"/>
    <mergeCell ref="AL9:AM9"/>
    <mergeCell ref="AP9:AQ9"/>
    <mergeCell ref="F14:G14"/>
    <mergeCell ref="J14:K14"/>
    <mergeCell ref="N14:O14"/>
    <mergeCell ref="D23:D27"/>
    <mergeCell ref="R9:S9"/>
    <mergeCell ref="F25:G25"/>
    <mergeCell ref="J25:K25"/>
    <mergeCell ref="N25:O25"/>
    <mergeCell ref="R25:S25"/>
    <mergeCell ref="AD8:AE8"/>
    <mergeCell ref="AH8:AI8"/>
    <mergeCell ref="AL8:AM8"/>
    <mergeCell ref="AP8:AQ8"/>
    <mergeCell ref="B9:B29"/>
    <mergeCell ref="C9:C17"/>
    <mergeCell ref="D9:D15"/>
    <mergeCell ref="F9:G9"/>
    <mergeCell ref="J9:K9"/>
    <mergeCell ref="N9:O9"/>
    <mergeCell ref="B8:H8"/>
    <mergeCell ref="J8:K8"/>
    <mergeCell ref="N8:O8"/>
    <mergeCell ref="R8:S8"/>
    <mergeCell ref="V8:W8"/>
    <mergeCell ref="Z8:AA8"/>
    <mergeCell ref="Z7:AA7"/>
    <mergeCell ref="AD7:AE7"/>
    <mergeCell ref="AH7:AI7"/>
    <mergeCell ref="AL7:AM7"/>
    <mergeCell ref="AP7:AQ7"/>
    <mergeCell ref="AT7:AU7"/>
    <mergeCell ref="AD6:AE6"/>
    <mergeCell ref="AH6:AI6"/>
    <mergeCell ref="AL6:AM6"/>
    <mergeCell ref="AP6:AQ6"/>
    <mergeCell ref="AT6:AU6"/>
    <mergeCell ref="B7:H7"/>
    <mergeCell ref="J7:K7"/>
    <mergeCell ref="N7:O7"/>
    <mergeCell ref="R7:S7"/>
    <mergeCell ref="V7:W7"/>
    <mergeCell ref="AM5:AN5"/>
    <mergeCell ref="AO5:AP5"/>
    <mergeCell ref="AQ5:AR5"/>
    <mergeCell ref="AS5:AV5"/>
    <mergeCell ref="B6:H6"/>
    <mergeCell ref="J6:K6"/>
    <mergeCell ref="N6:O6"/>
    <mergeCell ref="R6:S6"/>
    <mergeCell ref="V6:W6"/>
    <mergeCell ref="Z6:AA6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J72:AL73"/>
    <mergeCell ref="AE5:AF5"/>
    <mergeCell ref="AG5:AH5"/>
    <mergeCell ref="AI5:AJ5"/>
    <mergeCell ref="AK5:AL5"/>
    <mergeCell ref="X78:Y78"/>
    <mergeCell ref="AF78:AG78"/>
    <mergeCell ref="AJ78:AK78"/>
    <mergeCell ref="AB78:AC78"/>
    <mergeCell ref="T79:V79"/>
    <mergeCell ref="X79:Y79"/>
    <mergeCell ref="AB73:AE73"/>
    <mergeCell ref="AF73:AI73"/>
    <mergeCell ref="AB79:AC79"/>
    <mergeCell ref="AF79:AG79"/>
    <mergeCell ref="AJ79:AK79"/>
    <mergeCell ref="AF77:AG77"/>
    <mergeCell ref="AJ77:AK77"/>
    <mergeCell ref="AB77:AC77"/>
    <mergeCell ref="AB75:AC75"/>
    <mergeCell ref="AB76:AC76"/>
    <mergeCell ref="AU3:AV4"/>
    <mergeCell ref="AQ3:AT4"/>
    <mergeCell ref="AN72:AV79"/>
    <mergeCell ref="B5:H5"/>
    <mergeCell ref="M1:AF2"/>
    <mergeCell ref="I72:J73"/>
    <mergeCell ref="K72:Q73"/>
    <mergeCell ref="T73:V73"/>
    <mergeCell ref="X73:Y73"/>
    <mergeCell ref="Z72:AA73"/>
  </mergeCells>
  <conditionalFormatting sqref="J52:K52 N52:O52 R52:S52">
    <cfRule type="cellIs" priority="48" dxfId="73" operator="lessThanOrEqual" stopIfTrue="1">
      <formula>0</formula>
    </cfRule>
  </conditionalFormatting>
  <conditionalFormatting sqref="I52 L52">
    <cfRule type="expression" priority="47" dxfId="0" stopIfTrue="1">
      <formula>$J$52&lt;=0</formula>
    </cfRule>
  </conditionalFormatting>
  <conditionalFormatting sqref="M52 P52">
    <cfRule type="expression" priority="46" dxfId="0" stopIfTrue="1">
      <formula>$N$52&lt;=0</formula>
    </cfRule>
  </conditionalFormatting>
  <conditionalFormatting sqref="Q52 T52">
    <cfRule type="expression" priority="45" dxfId="0" stopIfTrue="1">
      <formula>$R$52&lt;=0</formula>
    </cfRule>
  </conditionalFormatting>
  <conditionalFormatting sqref="V52:W52">
    <cfRule type="cellIs" priority="44" dxfId="73" operator="lessThanOrEqual" stopIfTrue="1">
      <formula>0</formula>
    </cfRule>
  </conditionalFormatting>
  <conditionalFormatting sqref="U52 X52">
    <cfRule type="expression" priority="43" dxfId="0" stopIfTrue="1">
      <formula>$V$52&lt;=0</formula>
    </cfRule>
  </conditionalFormatting>
  <conditionalFormatting sqref="Z52:AA52">
    <cfRule type="cellIs" priority="42" dxfId="73" operator="lessThanOrEqual" stopIfTrue="1">
      <formula>0</formula>
    </cfRule>
  </conditionalFormatting>
  <conditionalFormatting sqref="Y52 AB52">
    <cfRule type="expression" priority="41" dxfId="0" stopIfTrue="1">
      <formula>$Z$52&lt;=0</formula>
    </cfRule>
  </conditionalFormatting>
  <conditionalFormatting sqref="AD52:AE52">
    <cfRule type="cellIs" priority="40" dxfId="73" operator="lessThanOrEqual" stopIfTrue="1">
      <formula>0</formula>
    </cfRule>
  </conditionalFormatting>
  <conditionalFormatting sqref="AC52 AF52">
    <cfRule type="expression" priority="39" dxfId="0" stopIfTrue="1">
      <formula>$AD$52&lt;=0</formula>
    </cfRule>
  </conditionalFormatting>
  <conditionalFormatting sqref="AH52:AI52">
    <cfRule type="cellIs" priority="38" dxfId="73" operator="lessThanOrEqual" stopIfTrue="1">
      <formula>0</formula>
    </cfRule>
  </conditionalFormatting>
  <conditionalFormatting sqref="AG52 AJ52">
    <cfRule type="expression" priority="37" dxfId="0" stopIfTrue="1">
      <formula>$AH$52&lt;=0</formula>
    </cfRule>
  </conditionalFormatting>
  <conditionalFormatting sqref="AL52:AM52">
    <cfRule type="cellIs" priority="36" dxfId="73" operator="lessThanOrEqual" stopIfTrue="1">
      <formula>0</formula>
    </cfRule>
  </conditionalFormatting>
  <conditionalFormatting sqref="AK52 AN52">
    <cfRule type="expression" priority="35" dxfId="0" stopIfTrue="1">
      <formula>$AL$52&lt;=0</formula>
    </cfRule>
  </conditionalFormatting>
  <conditionalFormatting sqref="AP52:AQ52">
    <cfRule type="cellIs" priority="34" dxfId="73" operator="lessThanOrEqual" stopIfTrue="1">
      <formula>0</formula>
    </cfRule>
  </conditionalFormatting>
  <conditionalFormatting sqref="AO52 AR52">
    <cfRule type="expression" priority="33" dxfId="0" stopIfTrue="1">
      <formula>$AP$52&lt;=0</formula>
    </cfRule>
  </conditionalFormatting>
  <conditionalFormatting sqref="N8:O8">
    <cfRule type="cellIs" priority="30" dxfId="73" operator="lessThanOrEqual" stopIfTrue="1">
      <formula>0</formula>
    </cfRule>
  </conditionalFormatting>
  <conditionalFormatting sqref="M8 P8">
    <cfRule type="expression" priority="29" dxfId="0" stopIfTrue="1">
      <formula>$N$8&lt;=0</formula>
    </cfRule>
  </conditionalFormatting>
  <conditionalFormatting sqref="R8:S8">
    <cfRule type="cellIs" priority="28" dxfId="73" operator="lessThanOrEqual" stopIfTrue="1">
      <formula>0</formula>
    </cfRule>
  </conditionalFormatting>
  <conditionalFormatting sqref="Q8 T8">
    <cfRule type="expression" priority="27" dxfId="0" stopIfTrue="1">
      <formula>$R$8&lt;=0</formula>
    </cfRule>
  </conditionalFormatting>
  <conditionalFormatting sqref="V8:W8">
    <cfRule type="cellIs" priority="26" dxfId="73" operator="lessThanOrEqual" stopIfTrue="1">
      <formula>0</formula>
    </cfRule>
  </conditionalFormatting>
  <conditionalFormatting sqref="U8 X8">
    <cfRule type="expression" priority="25" dxfId="0" stopIfTrue="1">
      <formula>$V$8&lt;=0</formula>
    </cfRule>
  </conditionalFormatting>
  <conditionalFormatting sqref="Z8:AA8">
    <cfRule type="cellIs" priority="24" dxfId="73" operator="lessThanOrEqual" stopIfTrue="1">
      <formula>0</formula>
    </cfRule>
  </conditionalFormatting>
  <conditionalFormatting sqref="Y8 AB8">
    <cfRule type="expression" priority="23" dxfId="0" stopIfTrue="1">
      <formula>$Z$8&lt;=0</formula>
    </cfRule>
  </conditionalFormatting>
  <conditionalFormatting sqref="AD8:AE8">
    <cfRule type="cellIs" priority="22" dxfId="73" operator="lessThanOrEqual" stopIfTrue="1">
      <formula>0</formula>
    </cfRule>
  </conditionalFormatting>
  <conditionalFormatting sqref="AC8 AF8">
    <cfRule type="expression" priority="21" dxfId="0" stopIfTrue="1">
      <formula>$AD$8&lt;=0</formula>
    </cfRule>
  </conditionalFormatting>
  <conditionalFormatting sqref="AH8:AI8">
    <cfRule type="cellIs" priority="20" dxfId="73" operator="lessThanOrEqual" stopIfTrue="1">
      <formula>0</formula>
    </cfRule>
  </conditionalFormatting>
  <conditionalFormatting sqref="AG8 AJ8">
    <cfRule type="expression" priority="19" dxfId="0" stopIfTrue="1">
      <formula>$AH$8&lt;=0</formula>
    </cfRule>
  </conditionalFormatting>
  <conditionalFormatting sqref="AL8:AM8">
    <cfRule type="cellIs" priority="18" dxfId="73" operator="lessThanOrEqual" stopIfTrue="1">
      <formula>0</formula>
    </cfRule>
  </conditionalFormatting>
  <conditionalFormatting sqref="AK8 AN8">
    <cfRule type="expression" priority="17" dxfId="0" stopIfTrue="1">
      <formula>$AL$8&lt;=0</formula>
    </cfRule>
  </conditionalFormatting>
  <conditionalFormatting sqref="AP8:AQ8">
    <cfRule type="cellIs" priority="16" dxfId="73" operator="lessThanOrEqual" stopIfTrue="1">
      <formula>0</formula>
    </cfRule>
  </conditionalFormatting>
  <conditionalFormatting sqref="AO8 AR8">
    <cfRule type="expression" priority="15" dxfId="0" stopIfTrue="1">
      <formula>$AP$8&lt;=0</formula>
    </cfRule>
  </conditionalFormatting>
  <conditionalFormatting sqref="E15:H15">
    <cfRule type="expression" priority="13" dxfId="2" stopIfTrue="1">
      <formula>$F$15&lt;&gt;""</formula>
    </cfRule>
  </conditionalFormatting>
  <conditionalFormatting sqref="E22:H22">
    <cfRule type="expression" priority="12" dxfId="1" stopIfTrue="1">
      <formula>$F$22&lt;&gt;""</formula>
    </cfRule>
  </conditionalFormatting>
  <conditionalFormatting sqref="E25:H25">
    <cfRule type="expression" priority="11" dxfId="1" stopIfTrue="1">
      <formula>$F$25&lt;&gt;""</formula>
    </cfRule>
  </conditionalFormatting>
  <conditionalFormatting sqref="E26:H26">
    <cfRule type="expression" priority="10" dxfId="1" stopIfTrue="1">
      <formula>$F$26&lt;&gt;""</formula>
    </cfRule>
  </conditionalFormatting>
  <conditionalFormatting sqref="D31:H31">
    <cfRule type="expression" priority="9" dxfId="2" stopIfTrue="1">
      <formula>$D$31&lt;&gt;""</formula>
    </cfRule>
  </conditionalFormatting>
  <conditionalFormatting sqref="D38:H38">
    <cfRule type="expression" priority="8" dxfId="1" stopIfTrue="1">
      <formula>$D$38&lt;&gt;""</formula>
    </cfRule>
  </conditionalFormatting>
  <conditionalFormatting sqref="D44:H44">
    <cfRule type="expression" priority="7" dxfId="2" stopIfTrue="1">
      <formula>$D$44&lt;&gt;""</formula>
    </cfRule>
  </conditionalFormatting>
  <conditionalFormatting sqref="D49:H49">
    <cfRule type="expression" priority="6" dxfId="1" stopIfTrue="1">
      <formula>$D$49&lt;&gt;""</formula>
    </cfRule>
  </conditionalFormatting>
  <conditionalFormatting sqref="AU3">
    <cfRule type="expression" priority="49" dxfId="0" stopIfTrue="1">
      <formula>$AU$3=""</formula>
    </cfRule>
  </conditionalFormatting>
  <dataValidations count="3">
    <dataValidation type="list" allowBlank="1" showInputMessage="1" showErrorMessage="1" sqref="K5:L5 O5:P5 S5:T5 W5:X5 AA5:AB5 AE5:AF5 AI5:AJ5 AM5:AN5 AQ5:AR5">
      <formula1>実績予想</formula1>
    </dataValidation>
    <dataValidation type="list" allowBlank="1" showInputMessage="1" showErrorMessage="1" sqref="T74:V79">
      <formula1>支払回収条件</formula1>
    </dataValidation>
    <dataValidation type="list" allowBlank="1" showInputMessage="1" showErrorMessage="1" sqref="AU3">
      <formula1>金額単位</formula1>
    </dataValidation>
  </dataValidations>
  <printOptions horizontalCentered="1" verticalCentered="1"/>
  <pageMargins left="0.3937007874015748" right="0.3937007874015748" top="0.3937007874015748" bottom="0.3937007874015748" header="0.5118110236220472" footer="0.11811023622047245"/>
  <pageSetup fitToHeight="1" fitToWidth="1" horizontalDpi="600" verticalDpi="600" orientation="portrait" paperSize="9" scale="61" r:id="rId4"/>
  <headerFooter alignWithMargins="0">
    <oddFooter>&amp;R&amp;8 2019.09（HP用）</oddFooter>
  </headerFooter>
  <ignoredErrors>
    <ignoredError sqref="AT7:AU7 AU54 AU6 AT9:AU51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C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140625" style="1" customWidth="1"/>
    <col min="2" max="3" width="9.00390625" style="1" customWidth="1"/>
    <col min="4" max="16384" width="9.00390625" style="1" customWidth="1"/>
  </cols>
  <sheetData>
    <row r="1" spans="1:3" ht="13.5">
      <c r="A1" s="1" t="s">
        <v>2</v>
      </c>
      <c r="B1" s="1" t="s">
        <v>5</v>
      </c>
      <c r="C1" s="1" t="s">
        <v>86</v>
      </c>
    </row>
    <row r="2" spans="1:3" ht="13.5">
      <c r="A2" s="1" t="s">
        <v>3</v>
      </c>
      <c r="B2" s="1" t="s">
        <v>6</v>
      </c>
      <c r="C2" s="1" t="s">
        <v>83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株式会社鳥取銀行</dc:creator>
  <cp:keywords/>
  <dc:description/>
  <cp:lastModifiedBy>adminjimu</cp:lastModifiedBy>
  <cp:lastPrinted>2019-08-15T00:10:30Z</cp:lastPrinted>
  <dcterms:created xsi:type="dcterms:W3CDTF">2015-08-27T01:42:45Z</dcterms:created>
  <dcterms:modified xsi:type="dcterms:W3CDTF">2019-08-15T00:11:46Z</dcterms:modified>
  <cp:category/>
  <cp:version/>
  <cp:contentType/>
  <cp:contentStatus/>
</cp:coreProperties>
</file>